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en_skoroszyt" defaultThemeVersion="124226"/>
  <mc:AlternateContent xmlns:mc="http://schemas.openxmlformats.org/markup-compatibility/2006">
    <mc:Choice Requires="x15">
      <x15ac:absPath xmlns:x15ac="http://schemas.microsoft.com/office/spreadsheetml/2010/11/ac" url="C:\Users\pawel\Desktop\2022 - 2023\222\"/>
    </mc:Choice>
  </mc:AlternateContent>
  <xr:revisionPtr revIDLastSave="0" documentId="13_ncr:1_{0740921E-7155-4BBB-BEBA-244A3B6AA26F}" xr6:coauthVersionLast="47" xr6:coauthVersionMax="47" xr10:uidLastSave="{00000000-0000-0000-0000-000000000000}"/>
  <bookViews>
    <workbookView xWindow="-108" yWindow="-108" windowWidth="23256" windowHeight="12456" tabRatio="912" activeTab="2" xr2:uid="{00000000-000D-0000-FFFF-FFFF00000000}"/>
  </bookViews>
  <sheets>
    <sheet name="A" sheetId="74" r:id="rId1"/>
    <sheet name="B_I_II" sheetId="57" r:id="rId2"/>
    <sheet name="B_III" sheetId="76" r:id="rId3"/>
    <sheet name="B_IV" sheetId="58" r:id="rId4"/>
    <sheet name="B_V" sheetId="64" r:id="rId5"/>
    <sheet name="B_VI" sheetId="78" r:id="rId6"/>
    <sheet name="B_VII" sheetId="80" r:id="rId7"/>
    <sheet name="B_VII_A" sheetId="83" r:id="rId8"/>
    <sheet name="Zal_B_IV_A6 " sheetId="82" r:id="rId9"/>
    <sheet name="Zal_B_IV_A8" sheetId="51" r:id="rId10"/>
    <sheet name="Zal_B_IV_A9.1" sheetId="67" r:id="rId11"/>
    <sheet name="Zal_B_IV_C1" sheetId="73" r:id="rId12"/>
    <sheet name="Zal_B_IV_C3" sheetId="71"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3" hidden="1">B_IV!$A$1:$T$40</definedName>
    <definedName name="_xlnm._FilterDatabase" localSheetId="5" hidden="1">B_VI!#REF!</definedName>
    <definedName name="_xlnm._FilterDatabase" localSheetId="6" hidden="1">B_VII!#REF!</definedName>
    <definedName name="_xlnm._FilterDatabase" localSheetId="7" hidden="1">B_VII_A!#REF!</definedName>
    <definedName name="_xlnm._FilterDatabase" localSheetId="8" hidden="1">'Zal_B_IV_A6 '!#REF!</definedName>
    <definedName name="_xlnm._FilterDatabase" localSheetId="10" hidden="1">Zal_B_IV_A9.1!$A$1:$AB$142</definedName>
    <definedName name="a" localSheetId="0">[1]Listy!#REF!</definedName>
    <definedName name="a" localSheetId="2">[1]Listy!#REF!</definedName>
    <definedName name="a" localSheetId="6">[1]Listy!#REF!</definedName>
    <definedName name="a" localSheetId="7">[1]Listy!#REF!</definedName>
    <definedName name="a" localSheetId="8">[1]Listy!#REF!</definedName>
    <definedName name="a" localSheetId="11">[1]Listy!#REF!</definedName>
    <definedName name="a">[1]Listy!#REF!</definedName>
    <definedName name="altenratywa">[2]Lista!$A$6:$A$8</definedName>
    <definedName name="alternatywa">[1]Listy!$A$65:$A$67</definedName>
    <definedName name="b" localSheetId="0">[3]Listy!#REF!</definedName>
    <definedName name="b" localSheetId="2">[3]Listy!#REF!</definedName>
    <definedName name="b" localSheetId="6">[3]Listy!#REF!</definedName>
    <definedName name="b" localSheetId="7">[3]Listy!#REF!</definedName>
    <definedName name="b" localSheetId="8">[3]Listy!#REF!</definedName>
    <definedName name="b" localSheetId="11">[3]Listy!#REF!</definedName>
    <definedName name="b">[3]Listy!#REF!</definedName>
    <definedName name="bbbbb" localSheetId="0">[4]Sekcje_B_III.!#REF!</definedName>
    <definedName name="bbbbb" localSheetId="2">[4]Sekcje_B_III.!#REF!</definedName>
    <definedName name="bbbbb" localSheetId="6">[4]Sekcje_B_III.!#REF!</definedName>
    <definedName name="bbbbb" localSheetId="7">[4]Sekcje_B_III.!#REF!</definedName>
    <definedName name="bbbbb" localSheetId="8">[4]Sekcje_B_III.!#REF!</definedName>
    <definedName name="bbbbb" localSheetId="11">[4]Sekcje_B_III.!#REF!</definedName>
    <definedName name="bbbbb">[4]Sekcje_B_III.!#REF!</definedName>
    <definedName name="bca">[1]Listy!#REF!</definedName>
    <definedName name="cel_wopp">[1]Listy!$A$1:$A$5</definedName>
    <definedName name="ddd" localSheetId="0">[5]Sekcje_III!#REF!</definedName>
    <definedName name="ddd" localSheetId="2">[5]Sekcje_III!#REF!</definedName>
    <definedName name="ddd" localSheetId="6">[5]Sekcje_III!#REF!</definedName>
    <definedName name="ddd" localSheetId="7">[5]Sekcje_III!#REF!</definedName>
    <definedName name="ddd" localSheetId="8">[5]Sekcje_III!#REF!</definedName>
    <definedName name="ddd" localSheetId="11">[5]Sekcje_III!#REF!</definedName>
    <definedName name="ddd">[5]Sekcje_III!#REF!</definedName>
    <definedName name="dddd" localSheetId="0">'[6]Sekcje_B_III. Opis operacji'!#REF!</definedName>
    <definedName name="dddd" localSheetId="2">'[6]Sekcje_B_III. Opis operacji'!#REF!</definedName>
    <definedName name="dddd" localSheetId="6">'[6]Sekcje_B_III. Opis operacji'!#REF!</definedName>
    <definedName name="dddd" localSheetId="7">'[6]Sekcje_B_III. Opis operacji'!#REF!</definedName>
    <definedName name="dddd" localSheetId="8">'[6]Sekcje_B_III. Opis operacji'!#REF!</definedName>
    <definedName name="dddd" localSheetId="11">'[6]Sekcje_B_III. Opis operacji'!#REF!</definedName>
    <definedName name="dddd">'[6]Sekcje_B_III. Opis operacji'!#REF!</definedName>
    <definedName name="Dzialania" localSheetId="0">#REF!</definedName>
    <definedName name="Dzialania" localSheetId="2">#REF!</definedName>
    <definedName name="Dzialania" localSheetId="6">#REF!</definedName>
    <definedName name="Dzialania" localSheetId="7">#REF!</definedName>
    <definedName name="Dzialania" localSheetId="8">#REF!</definedName>
    <definedName name="Dzialania" localSheetId="11">#REF!</definedName>
    <definedName name="Dzialania">#REF!</definedName>
    <definedName name="forma">[1]Listy!$A$98:$A$110</definedName>
    <definedName name="forma_prawna" localSheetId="0">[1]Listy!#REF!</definedName>
    <definedName name="forma_prawna" localSheetId="2">[1]Listy!#REF!</definedName>
    <definedName name="forma_prawna" localSheetId="6">[1]Listy!#REF!</definedName>
    <definedName name="forma_prawna" localSheetId="7">[1]Listy!#REF!</definedName>
    <definedName name="forma_prawna" localSheetId="8">[1]Listy!#REF!</definedName>
    <definedName name="forma_prawna" localSheetId="11">[1]Listy!#REF!</definedName>
    <definedName name="forma_prawna">[1]Listy!#REF!</definedName>
    <definedName name="forma_prawna1">[1]Listy!$A$7:$A$11</definedName>
    <definedName name="I_I" localSheetId="0">[7]Sekcje_III!#REF!</definedName>
    <definedName name="I_I" localSheetId="2">[7]Sekcje_III!#REF!</definedName>
    <definedName name="I_I" localSheetId="6">[7]Sekcje_III!#REF!</definedName>
    <definedName name="I_I" localSheetId="7">[7]Sekcje_III!#REF!</definedName>
    <definedName name="I_I" localSheetId="8">[7]Sekcje_III!#REF!</definedName>
    <definedName name="I_I" localSheetId="11">[7]Sekcje_III!#REF!</definedName>
    <definedName name="I_I">[7]Sekcje_III!#REF!</definedName>
    <definedName name="III_IV_154_razem">[8]III_IV!$A$67</definedName>
    <definedName name="innowacja">[1]Listy!$A$69:$A$71</definedName>
    <definedName name="IXSY">'[9]III.Charakt.'!$AP$1:$AP$2</definedName>
    <definedName name="jjj" localSheetId="0">[10]Sekcje_III!#REF!</definedName>
    <definedName name="jjj" localSheetId="2">[10]Sekcje_III!#REF!</definedName>
    <definedName name="jjj" localSheetId="6">[10]Sekcje_III!#REF!</definedName>
    <definedName name="jjj" localSheetId="7">[10]Sekcje_III!#REF!</definedName>
    <definedName name="jjj" localSheetId="8">[10]Sekcje_III!#REF!</definedName>
    <definedName name="jjj" localSheetId="11">[10]Sekcje_III!#REF!</definedName>
    <definedName name="jjj">[10]Sekcje_III!#REF!</definedName>
    <definedName name="ka">[11]Listy!$A$73:$A$76</definedName>
    <definedName name="Laczna_kwota_11" localSheetId="6">[12]B_III!$A$110</definedName>
    <definedName name="Laczna_kwota_11" localSheetId="7">[13]B_III!$A$108</definedName>
    <definedName name="Laczna_kwota_11">B_III!$A$108</definedName>
    <definedName name="limit">[1]Listy!$A$112:$A$114</definedName>
    <definedName name="nnnnn" localSheetId="0">[14]Sekcje_B_III.!#REF!</definedName>
    <definedName name="nnnnn" localSheetId="2">[14]Sekcje_B_III.!#REF!</definedName>
    <definedName name="nnnnn" localSheetId="6">[14]Sekcje_B_III.!#REF!</definedName>
    <definedName name="nnnnn" localSheetId="7">[14]Sekcje_B_III.!#REF!</definedName>
    <definedName name="nnnnn" localSheetId="8">[14]Sekcje_B_III.!#REF!</definedName>
    <definedName name="nnnnn" localSheetId="11">[14]Sekcje_B_III.!#REF!</definedName>
    <definedName name="nnnnn">[14]Sekcje_B_III.!#REF!</definedName>
    <definedName name="_xlnm.Print_Area" localSheetId="0">A!$A$1:$O$78</definedName>
    <definedName name="_xlnm.Print_Area" localSheetId="1">B_I_II!$A$1:$F$51</definedName>
    <definedName name="_xlnm.Print_Area" localSheetId="2">B_III!$A$1:$AI$115</definedName>
    <definedName name="_xlnm.Print_Area" localSheetId="3">B_IV!$A$1:$D$40</definedName>
    <definedName name="_xlnm.Print_Area" localSheetId="4">B_V!$A$1:$J$39</definedName>
    <definedName name="_xlnm.Print_Area" localSheetId="5">B_VI!$A$1:$I$11</definedName>
    <definedName name="_xlnm.Print_Area" localSheetId="6">B_VII!$A$1:$I$107</definedName>
    <definedName name="_xlnm.Print_Area" localSheetId="7">B_VII_A!$A$1:$I$56</definedName>
    <definedName name="_xlnm.Print_Area" localSheetId="8">'Zal_B_IV_A6 '!$A$1:$I$74</definedName>
    <definedName name="_xlnm.Print_Area" localSheetId="9">Zal_B_IV_A8!$A$1:$AJ$30</definedName>
    <definedName name="_xlnm.Print_Area" localSheetId="10">Zal_B_IV_A9.1!$A$1:$AB$142</definedName>
    <definedName name="_xlnm.Print_Area" localSheetId="11">Zal_B_IV_C1!$A$1:$AL$35</definedName>
    <definedName name="_xlnm.Print_Area" localSheetId="12">Zal_B_IV_C3!$A$1:$AL$31</definedName>
    <definedName name="obywatelstwo">[1]Listy!$A$13:$A$41</definedName>
    <definedName name="OsPr192WoPP">[15]B_I_II!$N$27</definedName>
    <definedName name="OSw" localSheetId="0">[11]Listy!#REF!</definedName>
    <definedName name="OSw" localSheetId="2">[11]Listy!#REF!</definedName>
    <definedName name="OSw" localSheetId="6">[11]Listy!#REF!</definedName>
    <definedName name="OSw" localSheetId="7">[11]Listy!#REF!</definedName>
    <definedName name="OSw" localSheetId="8">[11]Listy!#REF!</definedName>
    <definedName name="OSw" localSheetId="11">[11]Listy!#REF!</definedName>
    <definedName name="OSw">[11]Listy!#REF!</definedName>
    <definedName name="oswiadczenie">[16]Listy!$A$166:$A$168</definedName>
    <definedName name="PKD">[1]Listy!$A$79:$A$82</definedName>
    <definedName name="płeć">[1]Listy!$A$43:$A$45</definedName>
    <definedName name="POW_DOLNO" localSheetId="0">[1]Listy!#REF!</definedName>
    <definedName name="POW_DOLNO" localSheetId="2">[1]Listy!#REF!</definedName>
    <definedName name="POW_DOLNO" localSheetId="6">[1]Listy!#REF!</definedName>
    <definedName name="POW_DOLNO" localSheetId="7">[1]Listy!#REF!</definedName>
    <definedName name="POW_DOLNO" localSheetId="8">[1]Listy!#REF!</definedName>
    <definedName name="POW_DOLNO" localSheetId="11">[1]Listy!#REF!</definedName>
    <definedName name="POW_DOLNO">[1]Listy!#REF!</definedName>
    <definedName name="powiazania">[2]Lista!$A$10:$A$14</definedName>
    <definedName name="Razem_BIV_33_pomoc">[15]B_IV!$A$24</definedName>
    <definedName name="Razem_BIV_inf_zal" localSheetId="6">[12]B_IV!$A$36</definedName>
    <definedName name="Razem_BIV_inf_zal" localSheetId="7">[13]B_IV!$A$36</definedName>
    <definedName name="Razem_BIV_inf_zal">B_IV!$A$38</definedName>
    <definedName name="Razem_BIVA9_113" localSheetId="6">[12]Zal_B_IV_A9.1!$A$18</definedName>
    <definedName name="Razem_BIVA9_113" localSheetId="7">[13]Zal_B_IV_A9.1!$A$22</definedName>
    <definedName name="Razem_BIVA9_113">Zal_B_IV_A9.1!$A$22</definedName>
    <definedName name="Razem_BIVA9_115">[15]Zal_B_VII_B91!$A$29</definedName>
    <definedName name="Razem_BIVA9_123" localSheetId="6">[12]Zal_B_IV_A9.1!$A$45</definedName>
    <definedName name="Razem_BIVA9_123" localSheetId="7">[13]Zal_B_IV_A9.1!$A$49</definedName>
    <definedName name="Razem_BIVA9_123">Zal_B_IV_A9.1!$A$49</definedName>
    <definedName name="Razem_BIVA9_133" localSheetId="6">[12]Zal_B_IV_A9.1!$A$71</definedName>
    <definedName name="Razem_BIVA9_133" localSheetId="7">[13]Zal_B_IV_A9.1!$A$75</definedName>
    <definedName name="Razem_BIVA9_133">Zal_B_IV_A9.1!$A$75</definedName>
    <definedName name="Razem_BIVA9_143" localSheetId="6">[12]Zal_B_IV_A9.1!$A$96</definedName>
    <definedName name="Razem_BIVA9_143" localSheetId="7">[13]Zal_B_IV_A9.1!$A$100</definedName>
    <definedName name="Razem_BIVA9_143">Zal_B_IV_A9.1!$A$100</definedName>
    <definedName name="Razem_BIVA9_153" localSheetId="6">[12]Zal_B_IV_A9.1!$A$122</definedName>
    <definedName name="Razem_BIVA9_153" localSheetId="7">[13]Zal_B_IV_A9.1!$A$126</definedName>
    <definedName name="Razem_BIVA9_153">Zal_B_IV_A9.1!$A$126</definedName>
    <definedName name="Razem_VA_WF">[17]VA_WF!$I$22</definedName>
    <definedName name="RazemBVI">[15]B_VI!$A$14</definedName>
    <definedName name="rozporządzenia">[1]Listy!$A$93:$A$96</definedName>
    <definedName name="schemat" localSheetId="0">#REF!</definedName>
    <definedName name="schemat" localSheetId="2">#REF!</definedName>
    <definedName name="schemat" localSheetId="6">#REF!</definedName>
    <definedName name="schemat" localSheetId="7">#REF!</definedName>
    <definedName name="schemat" localSheetId="8">#REF!</definedName>
    <definedName name="schemat" localSheetId="11">#REF!</definedName>
    <definedName name="schemat">#REF!</definedName>
    <definedName name="SEKCJA" localSheetId="0">[18]I!#REF!</definedName>
    <definedName name="SEKCJA" localSheetId="2">[18]I!#REF!</definedName>
    <definedName name="SEKCJA" localSheetId="6">[18]I!#REF!</definedName>
    <definedName name="SEKCJA" localSheetId="7">[18]I!#REF!</definedName>
    <definedName name="SEKCJA" localSheetId="8">[18]I!#REF!</definedName>
    <definedName name="SEKCJA" localSheetId="11">[18]I!#REF!</definedName>
    <definedName name="SEKCJA">[18]I!#REF!</definedName>
    <definedName name="SekcjaVIII_ZAł2" localSheetId="0">#REF!</definedName>
    <definedName name="SekcjaVIII_ZAł2" localSheetId="2">#REF!</definedName>
    <definedName name="SekcjaVIII_ZAł2" localSheetId="6">#REF!</definedName>
    <definedName name="SekcjaVIII_ZAł2" localSheetId="7">#REF!</definedName>
    <definedName name="SekcjaVIII_ZAł2" localSheetId="8">#REF!</definedName>
    <definedName name="SekcjaVIII_ZAł2" localSheetId="11">#REF!</definedName>
    <definedName name="SekcjaVIII_ZAł2">#REF!</definedName>
    <definedName name="sssss" localSheetId="0">[10]Sekcje_III!#REF!</definedName>
    <definedName name="sssss" localSheetId="2">[10]Sekcje_III!#REF!</definedName>
    <definedName name="sssss" localSheetId="6">[10]Sekcje_III!#REF!</definedName>
    <definedName name="sssss" localSheetId="7">[10]Sekcje_III!#REF!</definedName>
    <definedName name="sssss" localSheetId="8">[10]Sekcje_III!#REF!</definedName>
    <definedName name="sssss" localSheetId="11">[10]Sekcje_III!#REF!</definedName>
    <definedName name="sssss">[10]Sekcje_III!#REF!</definedName>
    <definedName name="status1">[2]Lista!$A$1:$A$4</definedName>
    <definedName name="SumaABV">[19]B_V!$B$31</definedName>
    <definedName name="SumaBBV">[19]B_V!$B$44</definedName>
    <definedName name="SumaCBV">[15]B_V!$B$20</definedName>
    <definedName name="SumaDBV">[15]B_V!$B$25</definedName>
    <definedName name="SumaEBV">[15]B_V!$B$30</definedName>
    <definedName name="SumaFBV">[15]B_V!$B$35</definedName>
    <definedName name="SumaIBV">[19]B_V!$B$45</definedName>
    <definedName name="SumaII_IBV">[19]B_V!$B$51</definedName>
    <definedName name="SumaII_IIBV">[19]B_V!$B$56</definedName>
    <definedName name="SumaII_IIIBV">[19]B_V!$B$61</definedName>
    <definedName name="SumaIIBV">[19]B_V!$B$62</definedName>
    <definedName name="SumaIIIBV">[19]B_V!$B$67</definedName>
    <definedName name="SumaIVBV">[19]B_V!$B$68</definedName>
    <definedName name="szkol" localSheetId="0">#REF!</definedName>
    <definedName name="szkol" localSheetId="2">#REF!</definedName>
    <definedName name="szkol" localSheetId="6">#REF!</definedName>
    <definedName name="szkol" localSheetId="7">#REF!</definedName>
    <definedName name="szkol" localSheetId="8">#REF!</definedName>
    <definedName name="szkol" localSheetId="11">#REF!</definedName>
    <definedName name="szkol">#REF!</definedName>
    <definedName name="TAK">[1]Listy!$A$88:$A$89</definedName>
    <definedName name="V_ZRF_Suma_A" localSheetId="5">[8]V_ZRF!$A$11</definedName>
    <definedName name="V_ZRF_Suma_A" localSheetId="6">[8]V_ZRF!$A$11</definedName>
    <definedName name="V_ZRF_Suma_A" localSheetId="7">[8]V_ZRF!$A$11</definedName>
    <definedName name="V_ZRF_Suma_A" localSheetId="8">[8]V_ZRF!$A$11</definedName>
    <definedName name="V_ZRF_Suma_A">[17]VI_ZRF!$A$11</definedName>
    <definedName name="V_ZRF_Suma_B" localSheetId="5">[8]V_ZRF!$A$16</definedName>
    <definedName name="V_ZRF_Suma_B" localSheetId="6">[8]V_ZRF!$A$16</definedName>
    <definedName name="V_ZRF_Suma_B" localSheetId="7">[8]V_ZRF!$A$16</definedName>
    <definedName name="V_ZRF_Suma_B" localSheetId="8">[8]V_ZRF!$A$16</definedName>
    <definedName name="V_ZRF_Suma_B">[17]VI_ZRF!$A$16</definedName>
    <definedName name="V_ZRF_Suma_C" localSheetId="5">[8]V_ZRF!$A$21</definedName>
    <definedName name="V_ZRF_Suma_C" localSheetId="6">[8]V_ZRF!$A$21</definedName>
    <definedName name="V_ZRF_Suma_C" localSheetId="7">[8]V_ZRF!$A$21</definedName>
    <definedName name="V_ZRF_Suma_C" localSheetId="8">[8]V_ZRF!$A$21</definedName>
    <definedName name="V_ZRF_Suma_C">[17]VI_ZRF!$A$21</definedName>
    <definedName name="V_ZRF_Suma_D">[8]V_ZRF!$A$26</definedName>
    <definedName name="V_ZRF_Suma_E">[8]V_ZRF!$A$31</definedName>
    <definedName name="V_ZRF_Suma_F">[8]V_ZRF!$A$36</definedName>
    <definedName name="V_ZRF_Suma_G">[8]V_ZRF!$A$41</definedName>
    <definedName name="V_ZRF_Suma_H">[8]V_ZRF!$A$46</definedName>
    <definedName name="V_ZRF_Suma_I" localSheetId="5">[8]V_ZRF!$A$57</definedName>
    <definedName name="V_ZRF_Suma_I" localSheetId="6">[8]V_ZRF!$A$57</definedName>
    <definedName name="V_ZRF_Suma_I" localSheetId="7">[8]V_ZRF!$A$57</definedName>
    <definedName name="V_ZRF_Suma_I" localSheetId="8">[8]V_ZRF!$A$57</definedName>
    <definedName name="V_ZRF_Suma_I">[17]VI_ZRF!$A$22</definedName>
    <definedName name="V_ZRF_Suma_I.">[8]V_ZRF!$A$51</definedName>
    <definedName name="V_ZRF_Suma_II" localSheetId="5">[8]V_ZRF!$A$62</definedName>
    <definedName name="V_ZRF_Suma_II" localSheetId="6">[8]V_ZRF!$A$62</definedName>
    <definedName name="V_ZRF_Suma_II" localSheetId="7">[8]V_ZRF!$A$62</definedName>
    <definedName name="V_ZRF_Suma_II" localSheetId="8">[8]V_ZRF!$A$62</definedName>
    <definedName name="V_ZRF_Suma_II">[17]VI_ZRF!$A$27</definedName>
    <definedName name="V_ZRF_Suma_J">[8]V_ZRF!$A$56</definedName>
    <definedName name="V_ZRF_Suma_KK_operacji" localSheetId="5">[8]V_ZRF!$A$63</definedName>
    <definedName name="V_ZRF_Suma_KK_operacji" localSheetId="6">[8]V_ZRF!$A$63</definedName>
    <definedName name="V_ZRF_Suma_KK_operacji" localSheetId="7">[8]V_ZRF!$A$63</definedName>
    <definedName name="V_ZRF_Suma_KK_operacji" localSheetId="8">[8]V_ZRF!$A$63</definedName>
    <definedName name="V_ZRF_Suma_KK_operacji">[17]VI_ZRF!$A$28</definedName>
    <definedName name="VI_OR_Razem">[8]VI_Opis_rzeczowy!$E$13</definedName>
    <definedName name="VII_Razem_liczba_zal" localSheetId="5">[8]VII_Info_Zalacz!$A$31</definedName>
    <definedName name="VII_Razem_liczba_zal" localSheetId="6">[8]VII_Info_Zalacz!$A$31</definedName>
    <definedName name="VII_Razem_liczba_zal" localSheetId="7">[8]VII_Info_Zalacz!$A$31</definedName>
    <definedName name="VII_Razem_liczba_zal" localSheetId="8">[8]VII_Info_Zalacz!$A$31</definedName>
    <definedName name="VII_Razem_liczba_zal">[17]VIII_Info_Zalacz!$A$39</definedName>
    <definedName name="wartość_wskaźnika">'[20]II.Id. OPERACJI'!$AO$24:$AO$25</definedName>
    <definedName name="WSkazniki">[2]Lista!$A$6:$A$8</definedName>
    <definedName name="wskaźniki">'[20]II.Id. OPERACJI'!$AO$16:$AO$21</definedName>
    <definedName name="wskaźniki1">[1]Listy!$A$69,[1]Listy!$A$71:$A$71</definedName>
    <definedName name="wskaźniki2">[1]Listy!$A$73:$A$76</definedName>
    <definedName name="x">[1]Listy!$A$90:$A$91</definedName>
    <definedName name="Z_56E8AA3C_4CAF_4C55_B8E1_071ABD58E041_.wvu.Cols" localSheetId="4" hidden="1">B_V!$A:$A</definedName>
    <definedName name="Z_56E8AA3C_4CAF_4C55_B8E1_071ABD58E041_.wvu.PrintArea" localSheetId="0" hidden="1">A!$A$2:$N$78</definedName>
    <definedName name="Z_56E8AA3C_4CAF_4C55_B8E1_071ABD58E041_.wvu.PrintArea" localSheetId="1" hidden="1">B_I_II!$A$1:$F$51</definedName>
    <definedName name="Z_56E8AA3C_4CAF_4C55_B8E1_071ABD58E041_.wvu.PrintArea" localSheetId="2" hidden="1">B_III!$A$2:$AI$99</definedName>
    <definedName name="Z_56E8AA3C_4CAF_4C55_B8E1_071ABD58E041_.wvu.PrintArea" localSheetId="3" hidden="1">B_IV!$A$1:$C$40</definedName>
    <definedName name="Z_56E8AA3C_4CAF_4C55_B8E1_071ABD58E041_.wvu.PrintArea" localSheetId="4" hidden="1">B_V!$B$1:$J$39</definedName>
    <definedName name="Z_56E8AA3C_4CAF_4C55_B8E1_071ABD58E041_.wvu.PrintArea" localSheetId="9" hidden="1">Zal_B_IV_A8!$A$1:$AJ$32</definedName>
    <definedName name="Z_56E8AA3C_4CAF_4C55_B8E1_071ABD58E041_.wvu.PrintArea" localSheetId="10" hidden="1">Zal_B_IV_A9.1!$A$2:$AB$79</definedName>
    <definedName name="Z_799BC39E_33A7_49D3_B680_85DCC9C10170_.wvu.PrintArea" localSheetId="11" hidden="1">Zal_B_IV_C1!$A$1:$AL$34</definedName>
    <definedName name="Z_799BC39E_33A7_49D3_B680_85DCC9C10170_.wvu.PrintArea" localSheetId="12" hidden="1">Zal_B_IV_C3!$A$1:$AL$31</definedName>
    <definedName name="Z_8F6157A3_D431_4091_A98E_37FECE20820C_.wvu.Cols" localSheetId="4" hidden="1">B_V!$A:$A</definedName>
    <definedName name="Z_8F6157A3_D431_4091_A98E_37FECE20820C_.wvu.PrintArea" localSheetId="0" hidden="1">A!$A$2:$N$78</definedName>
    <definedName name="Z_8F6157A3_D431_4091_A98E_37FECE20820C_.wvu.PrintArea" localSheetId="1" hidden="1">B_I_II!$A$1:$F$51</definedName>
    <definedName name="Z_8F6157A3_D431_4091_A98E_37FECE20820C_.wvu.PrintArea" localSheetId="2" hidden="1">B_III!$A$2:$AI$99</definedName>
    <definedName name="Z_8F6157A3_D431_4091_A98E_37FECE20820C_.wvu.PrintArea" localSheetId="3" hidden="1">B_IV!$A$1:$C$40</definedName>
    <definedName name="Z_8F6157A3_D431_4091_A98E_37FECE20820C_.wvu.PrintArea" localSheetId="4" hidden="1">B_V!$B$1:$J$39</definedName>
    <definedName name="Z_8F6157A3_D431_4091_A98E_37FECE20820C_.wvu.PrintArea" localSheetId="9" hidden="1">Zal_B_IV_A8!$A$1:$AJ$32</definedName>
    <definedName name="Z_8F6157A3_D431_4091_A98E_37FECE20820C_.wvu.PrintArea" localSheetId="10" hidden="1">Zal_B_IV_A9.1!$A$2:$AB$79</definedName>
    <definedName name="Z_DF64D807_4B8C_423B_A975_C6FACD998002_.wvu.PrintArea" localSheetId="5" hidden="1">B_VI!$A$1:$H$8</definedName>
    <definedName name="Z_DF64D807_4B8C_423B_A975_C6FACD998002_.wvu.PrintArea" localSheetId="6" hidden="1">B_VII!$A$1:$H$73</definedName>
    <definedName name="Z_DF64D807_4B8C_423B_A975_C6FACD998002_.wvu.PrintArea" localSheetId="7" hidden="1">B_VII_A!$A$1:$H$57</definedName>
    <definedName name="Z_DF64D807_4B8C_423B_A975_C6FACD998002_.wvu.PrintArea" localSheetId="8" hidden="1">'Zal_B_IV_A6 '!$A$2:$H$74</definedName>
    <definedName name="zaznaczenie">'[20]II.Id. OPERACJI'!$AO$1:$AO$2</definedName>
    <definedName name="zzz" localSheetId="0">[21]I!#REF!</definedName>
    <definedName name="zzz" localSheetId="2">[21]I!#REF!</definedName>
    <definedName name="zzz" localSheetId="6">[21]I!#REF!</definedName>
    <definedName name="zzz" localSheetId="7">[21]I!#REF!</definedName>
    <definedName name="zzz" localSheetId="8">[21]I!#REF!</definedName>
    <definedName name="zzz" localSheetId="11">[21]I!#REF!</definedName>
    <definedName name="zzz">[21]I!#REF!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6" i="51" l="1"/>
  <c r="E45" i="57"/>
  <c r="D45" i="57"/>
  <c r="A45" i="57"/>
  <c r="A47" i="57"/>
  <c r="Z50" i="67" l="1"/>
  <c r="Z52" i="67" s="1"/>
  <c r="E8" i="83" l="1"/>
  <c r="E28" i="80"/>
  <c r="E8" i="80"/>
  <c r="E56" i="83" l="1"/>
  <c r="E55" i="83"/>
  <c r="E40" i="83"/>
  <c r="E74" i="82" l="1"/>
  <c r="E73" i="82"/>
  <c r="C104" i="80" l="1"/>
  <c r="C103" i="80"/>
  <c r="E98" i="80"/>
  <c r="E97" i="80"/>
  <c r="E96" i="80"/>
  <c r="E95" i="80"/>
  <c r="C87" i="80"/>
  <c r="C86" i="80"/>
  <c r="E81" i="80"/>
  <c r="E80" i="80"/>
  <c r="E79" i="80"/>
  <c r="E78" i="80"/>
  <c r="C70" i="80"/>
  <c r="C69" i="80"/>
  <c r="E64" i="80"/>
  <c r="E63" i="80"/>
  <c r="E62" i="80"/>
  <c r="E61" i="80"/>
  <c r="AB108" i="76" l="1"/>
  <c r="AB110" i="76" l="1"/>
  <c r="AE18" i="73" s="1"/>
  <c r="E34" i="57"/>
  <c r="D34" i="57"/>
  <c r="B34" i="57"/>
  <c r="D29" i="58" l="1"/>
  <c r="D30" i="58" l="1"/>
  <c r="D31" i="58" l="1"/>
  <c r="D28" i="58"/>
  <c r="D27" i="58"/>
  <c r="Z126" i="67" l="1"/>
  <c r="Z100" i="67"/>
  <c r="AB81" i="67" s="1"/>
  <c r="Z75" i="67"/>
  <c r="Z22" i="67"/>
  <c r="Z23" i="67" l="1"/>
  <c r="AB4" i="67"/>
  <c r="I23" i="67"/>
  <c r="Z25" i="67" s="1"/>
  <c r="Z76" i="67"/>
  <c r="I76" i="67"/>
  <c r="AB106" i="67"/>
  <c r="Z127" i="67"/>
  <c r="Z101" i="67"/>
  <c r="I101" i="67"/>
  <c r="I127" i="67"/>
  <c r="Z78" i="67" l="1"/>
  <c r="Z103" i="67"/>
  <c r="Z129" i="67"/>
  <c r="AE2" i="67" l="1"/>
  <c r="D24" i="58"/>
  <c r="D23" i="58"/>
  <c r="D20" i="58"/>
  <c r="D17" i="58"/>
  <c r="D18" i="58"/>
  <c r="D11" i="58"/>
  <c r="D12" i="58"/>
  <c r="D8" i="58"/>
  <c r="AB109" i="76" l="1"/>
  <c r="AE20" i="73" s="1"/>
  <c r="D38" i="58"/>
</calcChain>
</file>

<file path=xl/sharedStrings.xml><?xml version="1.0" encoding="utf-8"?>
<sst xmlns="http://schemas.openxmlformats.org/spreadsheetml/2006/main" count="1176" uniqueCount="569">
  <si>
    <t>5.</t>
  </si>
  <si>
    <t>Lp.</t>
  </si>
  <si>
    <t>-</t>
  </si>
  <si>
    <t>3.</t>
  </si>
  <si>
    <t>1.</t>
  </si>
  <si>
    <t>zł</t>
  </si>
  <si>
    <t>2.</t>
  </si>
  <si>
    <t>TAK</t>
  </si>
  <si>
    <t>NIE</t>
  </si>
  <si>
    <t>Liczba</t>
  </si>
  <si>
    <t xml:space="preserve">RAZEM: </t>
  </si>
  <si>
    <t>Nazwa załącznika</t>
  </si>
  <si>
    <t>Położenie działki ewidencyjnej</t>
  </si>
  <si>
    <t>Dane według ewidencji gruntów i budynków</t>
  </si>
  <si>
    <t>Województwo</t>
  </si>
  <si>
    <t>Powiat</t>
  </si>
  <si>
    <t>Gmina</t>
  </si>
  <si>
    <t>Nazwa obrębu ewidencyjnego</t>
  </si>
  <si>
    <t>Nr obrębu ewidencyjnego</t>
  </si>
  <si>
    <t>Nr działki ewidencyjnej</t>
  </si>
  <si>
    <t>Polska</t>
  </si>
  <si>
    <t>(wybierz z listy)</t>
  </si>
  <si>
    <t>6.</t>
  </si>
  <si>
    <t>Wniosek w postaci dokumentu elektronicznego zapisanego na informatycznym nośniku danych</t>
  </si>
  <si>
    <t>od:</t>
  </si>
  <si>
    <t>do:</t>
  </si>
  <si>
    <t>(dzień-miesiąc-rok)</t>
  </si>
  <si>
    <t>/</t>
  </si>
  <si>
    <t>5.1 Kraj</t>
  </si>
  <si>
    <t>5.2 Województwo</t>
  </si>
  <si>
    <t>5.3 Powiat</t>
  </si>
  <si>
    <t>5.4 Gmina</t>
  </si>
  <si>
    <t>5.5 Kod pocztowy</t>
  </si>
  <si>
    <t>5.6 Poczta</t>
  </si>
  <si>
    <t>5.7 Miejscowość</t>
  </si>
  <si>
    <t>5.9 Nr domu</t>
  </si>
  <si>
    <t>5.10 Nr lokalu</t>
  </si>
  <si>
    <t>symbol formularza</t>
  </si>
  <si>
    <t>oświadczam, iż wyrażam zgodę na realizację przez:</t>
  </si>
  <si>
    <t>osoba fizyczna</t>
  </si>
  <si>
    <t>UM</t>
  </si>
  <si>
    <t>1. Zgodność operacji z celami przekrojowymi Programu</t>
  </si>
  <si>
    <t>1.1 Innowacyjność</t>
  </si>
  <si>
    <t>1.2 Klimat</t>
  </si>
  <si>
    <t>1.3 Środowisko</t>
  </si>
  <si>
    <t>adres nieruchomości, nr działek</t>
  </si>
  <si>
    <t>zakres operacji</t>
  </si>
  <si>
    <t xml:space="preserve"> </t>
  </si>
  <si>
    <t>2. Nazwa LGD</t>
  </si>
  <si>
    <t>3. Numer naboru wniosków:</t>
  </si>
  <si>
    <t>ND</t>
  </si>
  <si>
    <t>4.1</t>
  </si>
  <si>
    <t>4. Zakres operacji</t>
  </si>
  <si>
    <t>Potwierdzenie przyjęcia przez UM 
/pieczęć/</t>
  </si>
  <si>
    <t xml:space="preserve">podejmowanie działalności gospodarczej </t>
  </si>
  <si>
    <t>6. Rodzaj doradztwa</t>
  </si>
  <si>
    <t>4.1.1</t>
  </si>
  <si>
    <t>znak sprawy nadany w LGD (wypełnia LGD)</t>
  </si>
  <si>
    <t>1. Cel złożenia wniosku o przyznanie pomocy:</t>
  </si>
  <si>
    <t>6.1 Kraj</t>
  </si>
  <si>
    <t>6.2 Województwo</t>
  </si>
  <si>
    <t>6.3 Powiat</t>
  </si>
  <si>
    <t>6.4 Gmina</t>
  </si>
  <si>
    <t>1.1 Cel ogólny LSR</t>
  </si>
  <si>
    <t xml:space="preserve">1.4 Uzasadnienie zgodności z celami LSR i kryteriami wyboru operacji przez LGD </t>
  </si>
  <si>
    <t>3.2 Pierwsze imię</t>
  </si>
  <si>
    <t>4. Informacje dotyczące działalności</t>
  </si>
  <si>
    <t>5.8 Ulica</t>
  </si>
  <si>
    <t>8.1 Nazwisko</t>
  </si>
  <si>
    <t>8.2 Imię</t>
  </si>
  <si>
    <t>4. Operacja wpisuje się w cele szczegółowe główne:</t>
  </si>
  <si>
    <t>5. Operacja wpisuje się w cele szczegółowe powiązane</t>
  </si>
  <si>
    <t>6. Decyzja LGD w sprawie wyboru operacji</t>
  </si>
  <si>
    <t>6.2 Numer uchwały</t>
  </si>
  <si>
    <t>6.3 Liczba punktów przyznanych operacji</t>
  </si>
  <si>
    <t xml:space="preserve">6.5 Operacja została wybrana do finansowania </t>
  </si>
  <si>
    <t>4. Termin naboru wniosków:</t>
  </si>
  <si>
    <t>podejmowana</t>
  </si>
  <si>
    <t>1.3 Przedsięwzięcia LSR</t>
  </si>
  <si>
    <t xml:space="preserve">4.1 Status działalności </t>
  </si>
  <si>
    <t xml:space="preserve">Oświadczam, iż w okresie obejmującym bieżący rok podatkowy oraz dwa poprzedzające go lata podatkowe, nie uzyskałem pomocy przyznawanej zgodnie z zasadą de minimis w szczególności w myśl rozporządzenia Komisji (UE) nr:
</t>
  </si>
  <si>
    <t>a.</t>
  </si>
  <si>
    <t>b.</t>
  </si>
  <si>
    <t>c.</t>
  </si>
  <si>
    <t>d.</t>
  </si>
  <si>
    <t>3. Dane identyfikacyjne podmiotu ubiegającego się o przyznanie pomocy</t>
  </si>
  <si>
    <t>2. Typ podmiotu ubiegającego się o przyznanie pomocy</t>
  </si>
  <si>
    <t xml:space="preserve">Wskaźnik </t>
  </si>
  <si>
    <t>Wartość docelowa
wskaźnika</t>
  </si>
  <si>
    <t>Jednostka miary wskaźnika</t>
  </si>
  <si>
    <t>Sposób pomiaru wskaźnika</t>
  </si>
  <si>
    <t>2. Tytuł operacji</t>
  </si>
  <si>
    <t>6.2 Pozostałe wskaźniki</t>
  </si>
  <si>
    <t>7. Lokalizacja operacji (miejsce realizacji operacji)</t>
  </si>
  <si>
    <t>7.1 Kraj</t>
  </si>
  <si>
    <t>7.2 Województwo</t>
  </si>
  <si>
    <t>7.3 Powiat</t>
  </si>
  <si>
    <t>7.4 Gmina</t>
  </si>
  <si>
    <t>7.5 Kod pocztowy</t>
  </si>
  <si>
    <t>7.6 Poczta</t>
  </si>
  <si>
    <t>7.7 Miejscowość</t>
  </si>
  <si>
    <t>7.8 Ulica / nr działki</t>
  </si>
  <si>
    <t>7.9 Nr domu</t>
  </si>
  <si>
    <t>7.10 Nr lokalu</t>
  </si>
  <si>
    <t>znak sprawy (wypełnia Urząd Marszałkowski albo wojewódzka samorządowa jednostka organizacyjna - dalej UM)</t>
  </si>
  <si>
    <t>5. Podmiot ubiegający się o przyznanie pomocy korzystał z doradztwa LGD</t>
  </si>
  <si>
    <r>
      <t>1. Numer identyfikacyjny LGD</t>
    </r>
    <r>
      <rPr>
        <vertAlign val="superscript"/>
        <sz val="9"/>
        <rFont val="Arial"/>
        <family val="2"/>
        <charset val="238"/>
      </rPr>
      <t>1</t>
    </r>
  </si>
  <si>
    <t>B.I. CZĘŚĆ OGÓLNA</t>
  </si>
  <si>
    <t>B.III. OPIS PLANOWANEJ OPERACJI</t>
  </si>
  <si>
    <t xml:space="preserve">Liczba utworzonych miejsc pracy </t>
  </si>
  <si>
    <t>B. Określenie czasu realizacji projektu przez podmiot ubiegający się o przyznanie pomocy:</t>
  </si>
  <si>
    <t>słownie:</t>
  </si>
  <si>
    <t>2)</t>
  </si>
  <si>
    <t>3)</t>
  </si>
  <si>
    <t>4)</t>
  </si>
  <si>
    <t>1)</t>
  </si>
  <si>
    <r>
      <t>1. Numer identyfikacyjny</t>
    </r>
    <r>
      <rPr>
        <vertAlign val="superscript"/>
        <sz val="9"/>
        <rFont val="Arial"/>
        <family val="2"/>
        <charset val="238"/>
      </rPr>
      <t xml:space="preserve">1 </t>
    </r>
  </si>
  <si>
    <t>2.1 Liczba grup defaworyzowanych, do których dedykowana jest operacja</t>
  </si>
  <si>
    <t xml:space="preserve">Przyjmuję do wiadomości, iż: </t>
  </si>
  <si>
    <t>x</t>
  </si>
  <si>
    <t>Potwierdzenie złożenia w LGD
/pieczęć/</t>
  </si>
  <si>
    <t xml:space="preserve">6.1 Data podjęcia uchwały w sprawie wyboru operacji </t>
  </si>
  <si>
    <t>Oświadczam, iż otrzymałem/am poniższą pomoc publiczną przyznawaną zgodnie z zasadą de minimis</t>
  </si>
  <si>
    <t>Podmiot udzielający pomocy</t>
  </si>
  <si>
    <t>Dzień udzielenia pomocy</t>
  </si>
  <si>
    <t>Podstawa prawna otrzymanej pomocy</t>
  </si>
  <si>
    <t>Nr rozporządzenia UE</t>
  </si>
  <si>
    <t>Forma pomocy</t>
  </si>
  <si>
    <r>
      <t xml:space="preserve">Wartość pomocy brutto 
</t>
    </r>
    <r>
      <rPr>
        <sz val="8"/>
        <rFont val="Czcionka tekstu podstawowego"/>
        <charset val="238"/>
      </rPr>
      <t>(w euro)</t>
    </r>
  </si>
  <si>
    <t>Suma uzyskanej pomocy de minimis</t>
  </si>
  <si>
    <t>EUR</t>
  </si>
  <si>
    <t>1.1.2</t>
  </si>
  <si>
    <t>1.1.3</t>
  </si>
  <si>
    <t>1.1.4</t>
  </si>
  <si>
    <t>1.2 Obowiązujący podmiot ubiegający się o przyznanie pomocy limit pomocy de minimis (w EUR)</t>
  </si>
  <si>
    <t>1.2.1 Wielkość otrzymanej pomocy de minimis w bieżącym roku podatkowym oraz w dwóch poprzedzających go latach podatkowych</t>
  </si>
  <si>
    <t>1.2.2</t>
  </si>
  <si>
    <t>1.2.3</t>
  </si>
  <si>
    <t>1.2.4</t>
  </si>
  <si>
    <t>1.3 Obowiązujący podmiot ubiegający się o przyznanie pomocy limit pomocy de minimis (w EUR)</t>
  </si>
  <si>
    <t>1.3.1 Wielkość otrzymanej pomocy de minimis w bieżącym roku podatkowym oraz w dwóch poprzedzających go latach podatkowych</t>
  </si>
  <si>
    <t>1.3.2</t>
  </si>
  <si>
    <t>1.3.3</t>
  </si>
  <si>
    <t>1.3.4</t>
  </si>
  <si>
    <t>W-1_19.2_P</t>
  </si>
  <si>
    <t>W celu poprawnego wypełnienia formularza wniosku podmiot ubiegający się o przyznanie pomocy powinien zapoznać się z Instrukcją jego wypełniania.</t>
  </si>
  <si>
    <t>Oświadczenie podmiotu ubiegającego się o przyznanie pomocy o nie uzyskaniu pomocy de minimis 
– oryginał sporządzony na formularzu udostępnionym przez UM</t>
  </si>
  <si>
    <t>5)</t>
  </si>
  <si>
    <t>7.1 Nazwisko</t>
  </si>
  <si>
    <t>7.2 Imię</t>
  </si>
  <si>
    <t>2.2 Nazwa grupy/grup defaworyzowanej(-ych)</t>
  </si>
  <si>
    <r>
      <t>Kosztorys inwestorski – oryginał lub kopia</t>
    </r>
    <r>
      <rPr>
        <vertAlign val="superscript"/>
        <sz val="9"/>
        <rFont val="Arial"/>
        <family val="2"/>
        <charset val="238"/>
      </rPr>
      <t>3</t>
    </r>
  </si>
  <si>
    <t>Rozwój przedsiębiorczości na obszarze wiejskim objętym strategią rozwoju lokalnego kierowanego przez społeczność:</t>
  </si>
  <si>
    <t xml:space="preserve">1.4 Uzasadnienie zgodności operacji z celami przekrojowymi </t>
  </si>
  <si>
    <t>B.II. DANE IDENTYFIKACYJNE PODMIOTU UBIEGAJĄCEGO SIĘ O PRZYZNANIE POMOCY</t>
  </si>
  <si>
    <t>7. Dane pełnomocnika podmiotu ubiegającego się o przyznanie pomocy</t>
  </si>
  <si>
    <t>6)</t>
  </si>
  <si>
    <t xml:space="preserve">Formularz informacji przedstawianych przy ubieganiu się o pomoc de minimis 
– oryginał </t>
  </si>
  <si>
    <t>TAK / ND</t>
  </si>
  <si>
    <t>dane podmiotu ubiegającego się o przyznanie pomocy mogą być przetwarzane przez organy audytowe i dochodzeniowe Unii Europejskiej i państw członkowskich dla zabezpieczenia interesów finansowych Unii;</t>
  </si>
  <si>
    <t>Pozostały do wykorzystania limit pomocy
de minimis, przy kursie EUR:</t>
  </si>
  <si>
    <t>Nr Zaświadczenia …</t>
  </si>
  <si>
    <t xml:space="preserve">Nr Zaświadczenia … </t>
  </si>
  <si>
    <t>2.3 Operacja jest dedykowana grupie(-om) defaworyzowanej(-ym) poprzez utworzenie miejsc pracy</t>
  </si>
  <si>
    <t>7.</t>
  </si>
  <si>
    <t>8.</t>
  </si>
  <si>
    <t xml:space="preserve">3.1 Nazwisko </t>
  </si>
  <si>
    <r>
      <t xml:space="preserve">5. Adres podmiotu ubiegającego się o przyznanie pomocy </t>
    </r>
    <r>
      <rPr>
        <i/>
        <sz val="8"/>
        <rFont val="Arial"/>
        <family val="2"/>
        <charset val="238"/>
      </rPr>
      <t xml:space="preserve">(miejsca zamieszkania) </t>
    </r>
  </si>
  <si>
    <t>10.</t>
  </si>
  <si>
    <t>11.</t>
  </si>
  <si>
    <t>B. Załączniki dotyczące robót budowlanych</t>
  </si>
  <si>
    <r>
      <t>Dokumenty potwierdzające posiadanie tytułu prawnego do nieruchomości – załącznik obowiązkowy w przypadku, gdy realizacja operacji obejmuje zadania trwale związane z nieruchomością
– oryginał lub kopia</t>
    </r>
    <r>
      <rPr>
        <vertAlign val="superscript"/>
        <sz val="9"/>
        <rFont val="Arial"/>
        <family val="2"/>
        <charset val="238"/>
      </rPr>
      <t>3</t>
    </r>
    <r>
      <rPr>
        <sz val="9"/>
        <rFont val="Arial"/>
        <family val="2"/>
        <charset val="238"/>
      </rPr>
      <t xml:space="preserve"> </t>
    </r>
  </si>
  <si>
    <t>operacji trwale związanej z ww. nieruchomością polegającej na:</t>
  </si>
  <si>
    <t>B. INFORMACJE DOTYCZĄCE PODMIOTU UBIEGAJĄCEGO SIĘ O PRZYZNANIE POMOCY ORAZ OPERACJI</t>
  </si>
  <si>
    <t>1. Operacja wpisuje się w cele LSR</t>
  </si>
  <si>
    <t>7.1.1 Kraj</t>
  </si>
  <si>
    <t>7.1.2 Województwo</t>
  </si>
  <si>
    <t>7.1.3 Powiat</t>
  </si>
  <si>
    <t>7.1.4 Gmina</t>
  </si>
  <si>
    <t>7.1.5 Kod pocztowy</t>
  </si>
  <si>
    <t>7.1.6 Poczta</t>
  </si>
  <si>
    <t>7.1.7 Miejscowość</t>
  </si>
  <si>
    <t>7.1.8 Ulica / nr działki</t>
  </si>
  <si>
    <t>7.1.9 Nr domu</t>
  </si>
  <si>
    <t>7.1.10 Nr lokalu</t>
  </si>
  <si>
    <r>
      <t xml:space="preserve">8. Informacja o działkach ewidencyjnych wchodzących w skład nieruchomości, na których realizowana będzie operacja 
</t>
    </r>
    <r>
      <rPr>
        <i/>
        <sz val="8"/>
        <rFont val="Arial"/>
        <family val="2"/>
        <charset val="238"/>
      </rPr>
      <t>(wypełnić, jeżeli operacja będzie trwale związana z nieruchomością)</t>
    </r>
  </si>
  <si>
    <t>A. Określenie poziomu i zakresu, do jakiego podmiot ubiegający się o przyznanie pomocy zrealizowałby operację bez pomocy publicznej:</t>
  </si>
  <si>
    <t xml:space="preserve">2. </t>
  </si>
  <si>
    <t>Oświadczam, że:</t>
  </si>
  <si>
    <t>Wnioskuję o przyznanie pomocy finansowej w wysokości:</t>
  </si>
  <si>
    <t>A. Załączniki dotyczące podmiotu ubiegającego się o przyznanie pomocy i operacji</t>
  </si>
  <si>
    <r>
      <t>Decyzja o wpisie producenta do ewidencji producentów
– kopia</t>
    </r>
    <r>
      <rPr>
        <vertAlign val="superscript"/>
        <sz val="9"/>
        <rFont val="Arial"/>
        <family val="2"/>
        <charset val="238"/>
      </rPr>
      <t>3</t>
    </r>
    <r>
      <rPr>
        <sz val="9"/>
        <rFont val="Arial"/>
        <family val="2"/>
        <charset val="238"/>
      </rPr>
      <t xml:space="preserve">
albo</t>
    </r>
  </si>
  <si>
    <t>4.2</t>
  </si>
  <si>
    <r>
      <t>Zaświadczenie o nadanym numerze identyfikacyjnym w ewidencji producentów
– kopia</t>
    </r>
    <r>
      <rPr>
        <vertAlign val="superscript"/>
        <sz val="9"/>
        <rFont val="Arial"/>
        <family val="2"/>
        <charset val="238"/>
      </rPr>
      <t>3</t>
    </r>
    <r>
      <rPr>
        <sz val="9"/>
        <rFont val="Arial"/>
        <family val="2"/>
        <charset val="238"/>
      </rPr>
      <t xml:space="preserve">
albo</t>
    </r>
  </si>
  <si>
    <t>4.3</t>
  </si>
  <si>
    <r>
      <t>Wniosek o wpis do ewidencji producentów
– kopia</t>
    </r>
    <r>
      <rPr>
        <vertAlign val="superscript"/>
        <sz val="9"/>
        <rFont val="Arial"/>
        <family val="2"/>
        <charset val="238"/>
      </rPr>
      <t>3</t>
    </r>
  </si>
  <si>
    <t>9.1</t>
  </si>
  <si>
    <t>9.2</t>
  </si>
  <si>
    <t>Informacja podmiotu ubiegającego się o przyznanie pomocy o uzyskanej pomocy de minimis 
– oryginał sporządzony na formularzu udostępnionym przez UM, 
oraz</t>
  </si>
  <si>
    <t>3.1</t>
  </si>
  <si>
    <t>3.2</t>
  </si>
  <si>
    <t>Zaświadczenie wydane nie wcześniej niż 1 miesiąc przed dniem złożenia wniosku przez:</t>
  </si>
  <si>
    <t>Kasę Rolniczego Ubezpieczenia Społecznego (KRUS) o niefigurowaniu w ewidencji osób ubezpieczonych 
– oryginał
albo</t>
  </si>
  <si>
    <t>cel 6B: Wspieranie lokalnego rozwoju na obszarach wiejskich</t>
  </si>
  <si>
    <t>cel 3A: Poprawa konkurencyjności producentów rolnych poprzez lepsze ich zintegrowanie z łańcuchem rolno-spożywczym poprzez systemy jakości, dodawanie wartości do produktów rolnych, promocję na rynkach lokalnych i krótkie cykle dostaw, grupy i organizacje producentów oraz organizacje międzybranżowe</t>
  </si>
  <si>
    <t>cel 6A: Ułatwianie różnicowania działalności, zakładania i rozwoju małych przedsiębiorstw, a także tworzenia miejsc pracy</t>
  </si>
  <si>
    <t>cel 6C: Zwiększanie dostępności technologii informacyjno-komunikacyjnych (TIK) na obszarach wiejskich oraz podnoszenie poziomu korzystania z nich i poprawianie ich jakości</t>
  </si>
  <si>
    <r>
      <rPr>
        <i/>
        <vertAlign val="superscript"/>
        <sz val="7"/>
        <rFont val="Arial"/>
        <family val="2"/>
        <charset val="238"/>
      </rPr>
      <t>1</t>
    </r>
    <r>
      <rPr>
        <i/>
        <sz val="7"/>
        <rFont val="Arial"/>
        <family val="2"/>
        <charset val="238"/>
      </rPr>
      <t xml:space="preserve"> Osoby fizyczne niebędące zarejestrowanymi podatnikami podatku od towarów i usług wpisują numer PESEL.</t>
    </r>
  </si>
  <si>
    <t>A.I. OCENA ZGODNOŚCI Z LSR ORAZ DECYZJA W SPRAWIE WYBORU OPERACJI</t>
  </si>
  <si>
    <r>
      <t xml:space="preserve">Załącznik nr B.IV.A.8: Oświadczenie podmiotu ubiegającego się o przyznanie pomocy o nie uzyskaniu pomocy </t>
    </r>
    <r>
      <rPr>
        <b/>
        <i/>
        <sz val="10"/>
        <rFont val="Arial"/>
        <family val="2"/>
        <charset val="238"/>
      </rPr>
      <t>de minimis</t>
    </r>
  </si>
  <si>
    <t>B.V. OŚWIADCZENIA PODMIOTU UBIEGAJĄCEGO SIĘ O PRZYZNANIE POMOCY</t>
  </si>
  <si>
    <t>B.IV. INFORMACJA O ZAŁĄCZNIKACH</t>
  </si>
  <si>
    <t>6.4 Kwota pomocy ustalona przez LGD dla operacji</t>
  </si>
  <si>
    <t>Zakład Ubezpieczeń Społecznych (ZUS) potwierdzające fakt podlegania ubezpieczeniu społecznemu w pełnym zakresie
– oryginał</t>
  </si>
  <si>
    <t>operacja nie będzie finansowana z innych środków publicznych;</t>
  </si>
  <si>
    <t>7)</t>
  </si>
  <si>
    <t>1.4 Obowiązujący podmiot ubiegający się o przyznanie pomocy limit pomocy de minimis (w EUR)</t>
  </si>
  <si>
    <t>1.4.1 Wielkość otrzymanej pomocy de minimis w bieżącym roku podatkowym oraz w dwóch poprzedzających go latach podatkowych</t>
  </si>
  <si>
    <t>1.4.2</t>
  </si>
  <si>
    <t>1.4.3</t>
  </si>
  <si>
    <t>1.4.4</t>
  </si>
  <si>
    <t>1.5 Obowiązujący podmiot ubiegający się o przyznanie pomocy limit pomocy de minimis (w EUR)</t>
  </si>
  <si>
    <t>1.5.1 Wielkość otrzymanej pomocy de minimis w bieżącym roku podatkowym oraz w dwóch poprzedzających go latach podatkowych</t>
  </si>
  <si>
    <t>1.5.2</t>
  </si>
  <si>
    <t>1.5.3</t>
  </si>
  <si>
    <t>1.5.4</t>
  </si>
  <si>
    <t>8)</t>
  </si>
  <si>
    <t>w związku z faktem, że planuję wykonywać działalność w sektorze transportu drogowego:</t>
  </si>
  <si>
    <t>nie wprowadzę rozdzielności rachunkowej działalności wykonywanej w sektorze transportu drogowego i pozostałej działalności;</t>
  </si>
  <si>
    <t>zapewnię prowadzenie rozdzielności rachunkowej działalności wykonywanej w sektorze transportu drogowego i pozostałej działalności po złożeniu niniejszego wniosku;</t>
  </si>
  <si>
    <t xml:space="preserve">w związku z faktem, że wykonuję działalność w sektorze: </t>
  </si>
  <si>
    <t>b)</t>
  </si>
  <si>
    <t>a)</t>
  </si>
  <si>
    <t>c)</t>
  </si>
  <si>
    <t>każdorazowo będę informował UM o wysokości udzielonej pomocy publicznej jako pomocy de minimis, do chwili zawarcia umowy o przyznaniu pomocy;</t>
  </si>
  <si>
    <r>
      <t>prowadzę rozdzielność rachunkową działalności wykonywanej w sektorze: rolnym / rybołówstwa lub akwakultury</t>
    </r>
    <r>
      <rPr>
        <vertAlign val="superscript"/>
        <sz val="8"/>
        <rFont val="Arial"/>
        <family val="2"/>
        <charset val="238"/>
      </rPr>
      <t>5</t>
    </r>
    <r>
      <rPr>
        <sz val="8"/>
        <rFont val="Arial"/>
        <family val="2"/>
        <charset val="238"/>
      </rPr>
      <t xml:space="preserve"> i pozostałej działalności;</t>
    </r>
  </si>
  <si>
    <r>
      <t>zapewnię prowadzenie rozdzielności rachunkowej działalności wykonywanej w sektorze: rolnym / rybołówstwa lub akwakultury</t>
    </r>
    <r>
      <rPr>
        <vertAlign val="superscript"/>
        <sz val="8"/>
        <rFont val="Arial"/>
        <family val="2"/>
        <charset val="238"/>
      </rPr>
      <t>5</t>
    </r>
    <r>
      <rPr>
        <sz val="8"/>
        <rFont val="Arial"/>
        <family val="2"/>
        <charset val="238"/>
      </rPr>
      <t xml:space="preserve"> i pozostałej działalności po złożeniu niniejszego wniosku;</t>
    </r>
  </si>
  <si>
    <r>
      <t>nie prowadzę rozdzielności rachunkowej działalności wykonywanej w sektorze: rolnym / rybołówstwa lub akwakultury</t>
    </r>
    <r>
      <rPr>
        <vertAlign val="superscript"/>
        <sz val="8"/>
        <rFont val="Arial"/>
        <family val="2"/>
        <charset val="238"/>
      </rPr>
      <t>5</t>
    </r>
    <r>
      <rPr>
        <sz val="8"/>
        <rFont val="Arial"/>
        <family val="2"/>
        <charset val="238"/>
      </rPr>
      <t xml:space="preserve"> i pozostałej działalności;</t>
    </r>
  </si>
  <si>
    <r>
      <t>nie dotyczy.</t>
    </r>
    <r>
      <rPr>
        <vertAlign val="superscript"/>
        <sz val="8"/>
        <rFont val="Arial"/>
        <family val="2"/>
        <charset val="238"/>
      </rPr>
      <t>4</t>
    </r>
  </si>
  <si>
    <t>pełny etat średnioroczny</t>
  </si>
  <si>
    <t>6.1 Wskaźniki obowiązkowe</t>
  </si>
  <si>
    <t>12.</t>
  </si>
  <si>
    <t>2.Operacja jest dedykowana grupie(-om) defaworyzowanej(-ym), określonej(-ym) w LSR:</t>
  </si>
  <si>
    <r>
      <t>Mapy lub szkice sytuacyjne oraz rysunki charakterystyczne dotyczące umiejscowienia operacji (w przypadku, gdy projekt budowlany nie jest przedkładany) 
– oryginał lub kopia</t>
    </r>
    <r>
      <rPr>
        <vertAlign val="superscript"/>
        <sz val="9"/>
        <rFont val="Arial"/>
        <family val="2"/>
        <charset val="238"/>
      </rPr>
      <t>3</t>
    </r>
  </si>
  <si>
    <r>
      <t xml:space="preserve">Łączna wartość pomocy de minimis uzyskanej przez podmioty powiązane
</t>
    </r>
    <r>
      <rPr>
        <sz val="8"/>
        <rFont val="Arial"/>
        <family val="2"/>
        <charset val="238"/>
      </rPr>
      <t>(</t>
    </r>
    <r>
      <rPr>
        <i/>
        <sz val="8"/>
        <rFont val="Arial"/>
        <family val="2"/>
        <charset val="238"/>
      </rPr>
      <t>zgodnie z danymi wskazanymi w pkt. 9 Formularza informacji przedstawionych przy ubieganiu się o pomoc de minimis</t>
    </r>
    <r>
      <rPr>
        <sz val="8"/>
        <rFont val="Arial"/>
        <family val="2"/>
        <charset val="238"/>
      </rPr>
      <t xml:space="preserve">) </t>
    </r>
  </si>
  <si>
    <t>9. Planowane terminy realizacji operacji (miesiąc / rok)</t>
  </si>
  <si>
    <t>9.1 Wniosek o płatność I transzy</t>
  </si>
  <si>
    <t>9.2 Wniosek o płatność II transzy</t>
  </si>
  <si>
    <t xml:space="preserve">10. Określenie możliwości realizacji operacji przez podmiot ubiegający się o przyznanie pomocy bez udziału środków publicznych </t>
  </si>
  <si>
    <t>10.1 Planowana do realizacji operacja powstałaby bez pomocy publicznej w zakresie identycznym jak wskazany we wniosku o przyznanie pomocy, z zastosowaniem tych samych rozwiązań technicznych / technologicznych</t>
  </si>
  <si>
    <t>10.2 Jeżeli w punkcie 10.1 zaznaczono NIE, należy podać wartość netto nakładów operacji, które zostałyby poniesione w przypadku nieotrzymania pomocy (szacunkowo w zł)</t>
  </si>
  <si>
    <t>10.3 W przypadku niekorzystania z pomocy finansowej podmiot ubiegający się o przyznanie pomocy rozpocząłby realizację operacji w tym samym czasie</t>
  </si>
  <si>
    <t>10.4 W przypadku niekorzystania z pomocy finansowej podmiot ubiegający się o przyznanie pomocy zakończyłby operację w tym samym czasie (tzn. w miesiącu, w którym zaplanowano złożenie wniosku o płatność)</t>
  </si>
  <si>
    <t>10.5 Jeżeli w punkcie 10.3 lub 10.4 wskazano NIE, należy podać, o ile dłużej trwałaby realizacja operacji (od momentu jej rozpoczęcia do momentu złożenia wniosku o płatność) w przypadku niekorzystania z pomocy finansowej przez podmiot ubiegający się o przyznanie pomocy (w miesiącach).</t>
  </si>
  <si>
    <r>
      <t>Dokumenty uzasadniające przyjęty poziom planowanych do poniesienia kosztów - w przypadku dostaw, usług, robót budowlanych, które nie są powszechnie dostępne
– oryginał lub kopia</t>
    </r>
    <r>
      <rPr>
        <vertAlign val="superscript"/>
        <sz val="9"/>
        <rFont val="Arial"/>
        <family val="2"/>
        <charset val="238"/>
      </rPr>
      <t>3</t>
    </r>
  </si>
  <si>
    <t>,,,</t>
  </si>
  <si>
    <t>LUB</t>
  </si>
  <si>
    <t>Jak cofnąć niepożądane
(a dokonane) zmiany?</t>
  </si>
  <si>
    <t>Jak dodać wiersz?</t>
  </si>
  <si>
    <t>Jak uzupełnić formułę?</t>
  </si>
  <si>
    <t>Jak powiększyć pole?</t>
  </si>
  <si>
    <t>7.3 PESEL</t>
  </si>
  <si>
    <t xml:space="preserve">C. Dodatkowe załączniki wymagane do przeprowadzenia weryfikacji wniosku o przyznanie pomocy następcy prawnego beneficjenta albo nabywcy gospodarstwa rolnego lub jego części albo nabywcy przedsiębiorstwa lub jego części </t>
  </si>
  <si>
    <t>Oświadczenie następcy prawnego beneficjenta o jego wstąpieniu w prawa i obowiązki beneficjenta wynikające z umowy o przyznaniu pomocy
– oryginał sporządzony na formularzu udostępnionym przez UM</t>
  </si>
  <si>
    <t>4.</t>
  </si>
  <si>
    <t xml:space="preserve">Dodatkowe dane dotyczące wniosku o przyznanie pomocy następcy prawnego beneficjenta albo nabywcy gospodarstwa rolnego lub jego części albo nabywcy przedsiębiorstwa lub jego części – oryginał sporządzony na formularzu udostępnionym przez UM </t>
  </si>
  <si>
    <t>2.1.</t>
  </si>
  <si>
    <t>2.2.</t>
  </si>
  <si>
    <r>
      <t>rozporządzenie nr 1407/2013</t>
    </r>
    <r>
      <rPr>
        <vertAlign val="superscript"/>
        <sz val="7"/>
        <rFont val="Czcionka tekstu podstawowego"/>
        <charset val="238"/>
      </rPr>
      <t>1</t>
    </r>
    <r>
      <rPr>
        <sz val="7"/>
        <rFont val="Czcionka tekstu podstawowego"/>
        <family val="2"/>
        <charset val="238"/>
      </rPr>
      <t xml:space="preserve"> </t>
    </r>
  </si>
  <si>
    <r>
      <t>1.1.1.1 Pomoc de minimis uzyskana na mocy rozporządzenia nr 1407/2013</t>
    </r>
    <r>
      <rPr>
        <vertAlign val="superscript"/>
        <sz val="8"/>
        <rFont val="Czcionka tekstu podstawowego"/>
        <charset val="238"/>
      </rPr>
      <t>1</t>
    </r>
    <r>
      <rPr>
        <sz val="8"/>
        <rFont val="Czcionka tekstu podstawowego"/>
        <family val="2"/>
        <charset val="238"/>
      </rPr>
      <t/>
    </r>
  </si>
  <si>
    <r>
      <t>rozporządzenie nr 1407/2013</t>
    </r>
    <r>
      <rPr>
        <vertAlign val="superscript"/>
        <sz val="7"/>
        <rFont val="Czcionka tekstu podstawowego"/>
        <charset val="238"/>
      </rPr>
      <t>1</t>
    </r>
    <r>
      <rPr>
        <sz val="7"/>
        <rFont val="Czcionka tekstu podstawowego"/>
        <family val="2"/>
        <charset val="238"/>
      </rPr>
      <t/>
    </r>
  </si>
  <si>
    <r>
      <t>1.2.1.1 Pomoc de minimis uzyskana na mocy rozporządzenia nr 1407/2013</t>
    </r>
    <r>
      <rPr>
        <vertAlign val="superscript"/>
        <sz val="8"/>
        <rFont val="Czcionka tekstu podstawowego"/>
        <charset val="238"/>
      </rPr>
      <t>1</t>
    </r>
  </si>
  <si>
    <r>
      <t>1.3.1.1 Pomoc de minimis uzyskana na mocy rozporządzenia nr 1407/2013</t>
    </r>
    <r>
      <rPr>
        <vertAlign val="superscript"/>
        <sz val="8"/>
        <rFont val="Czcionka tekstu podstawowego"/>
        <charset val="238"/>
      </rPr>
      <t>1</t>
    </r>
    <r>
      <rPr>
        <sz val="8"/>
        <rFont val="Czcionka tekstu podstawowego"/>
        <charset val="238"/>
      </rPr>
      <t/>
    </r>
  </si>
  <si>
    <r>
      <t>1.4.1.1 Pomoc de minimis uzyskana na mocy rozporządzenia nr 1407/2013</t>
    </r>
    <r>
      <rPr>
        <vertAlign val="superscript"/>
        <sz val="8"/>
        <rFont val="Czcionka tekstu podstawowego"/>
        <charset val="238"/>
      </rPr>
      <t>1</t>
    </r>
    <r>
      <rPr>
        <sz val="8"/>
        <rFont val="Czcionka tekstu podstawowego"/>
        <charset val="238"/>
      </rPr>
      <t/>
    </r>
  </si>
  <si>
    <r>
      <t>1.5.1.1 Pomoc de minimis uzyskana na mocy rozporządzenia nr 1407/2013</t>
    </r>
    <r>
      <rPr>
        <vertAlign val="superscript"/>
        <sz val="8"/>
        <rFont val="Czcionka tekstu podstawowego"/>
        <charset val="238"/>
      </rPr>
      <t>1</t>
    </r>
    <r>
      <rPr>
        <sz val="8"/>
        <rFont val="Czcionka tekstu podstawowego"/>
        <charset val="238"/>
      </rPr>
      <t/>
    </r>
  </si>
  <si>
    <t>administratorem Pani / Pana danych osobowych jest Agencja Restrukturyzacji i Modernizacji Rolnictwa z siedzibą w Warszawie, Al. Jana Pawła II 70, 00-175 Warszawa;</t>
  </si>
  <si>
    <t>W związku z treścią art. 13 Rozporządzenia 2016/679, Samorząd Województwa informuje, że:</t>
  </si>
  <si>
    <t>w przypadku uznania, że przetwarzanie danych osobowych narusza przepisy Rozporządzenia 2016/679, przysługuje Pani / Panu prawo wniesienia skargi do Prezesa Urzędu Ochrony Danych Osobowych;</t>
  </si>
  <si>
    <t>info@arimr.gov.pl; iod@arimr.gov.pl;</t>
  </si>
  <si>
    <t>Wycofanie zgody nie wpływa na zgodność z prawem przetwarzania, którego dokonano na podstawie zgody przed jej wycofaniem.</t>
  </si>
  <si>
    <t>miejscowość i data (w formacie: dzień-miesiąc-rok)</t>
  </si>
  <si>
    <t>czytelny podpis podmiotu ubiegającego się o przyznanie pomocy / pełnomocnika</t>
  </si>
  <si>
    <t>Informacje dotyczące przetwarzania danych osobowych osoby fizycznej występującej w poddziałaniu 19.2 „Wsparcie na wdrażanie operacji w ramach strategii rozwoju lokalnego kierowanego przez społeczność” objętym Programem Rozwoju Obszarów Wiejskich na lata 2014-2020.</t>
  </si>
  <si>
    <t xml:space="preserve">Oświadczam, że wstąpiłem w prawa i obowiązki beneficjenta wynikające z umowy przyznania pomocy nr: </t>
  </si>
  <si>
    <t>numer umowy o przyznaniu pomocy zawartej przez Województwo reprezentowane przez Zarząd Województwa z beneficjentem</t>
  </si>
  <si>
    <t>zawartej pomiędzy Województwem reprezentowanym przez Zarząd Województwa a</t>
  </si>
  <si>
    <t>Załącznik nr B.IV.C.3 Oświadczenie następcy prawnego beneficjenta o jego wstąpieniu w prawa i obowiązki beneficjenta wynikające z umowy o przyznaniu pomocy</t>
  </si>
  <si>
    <t>imię i nazwisko podmiotu ubiegającego się o przyznanie pomocy</t>
  </si>
  <si>
    <t>Kwota (w zł)</t>
  </si>
  <si>
    <t>11. Limit pomocy</t>
  </si>
  <si>
    <t>Załącznik nr B.IV.C.1 Dodatkowe dane dotyczące wniosku o przyznanie pomocy następcy prawnego beneficjenta albo nabywcy gospodarstwa rolnego lub jego części albo nabywcy przedsiębiorstwa lub jego części</t>
  </si>
  <si>
    <t xml:space="preserve">I. DANE IDENTYFIKACYJNE BENEFICJENTA </t>
  </si>
  <si>
    <t>1. Nazwisko</t>
  </si>
  <si>
    <t>2. Imię</t>
  </si>
  <si>
    <t>3. PESEL</t>
  </si>
  <si>
    <t xml:space="preserve">II. INFORMACJE Z UMOWY O PRZYZNANIU POMOCY BENEFICJENTA </t>
  </si>
  <si>
    <t>III. KWOTA POMOCY MOŻLIWEJ DO PRZYZNANIA NASTĘPCY PRAWNEMU / NABYWCY</t>
  </si>
  <si>
    <t>IV. INFORMACJE O NASTĘPSTWIE PRAWNYM / NABYCIU</t>
  </si>
  <si>
    <t>z administratorem danych osobowych można kontaktować się poprzez adres e-mail: info@arimr.gov.pl lub pisemnie na adres korespondencyjny Centrali Agencji Restrukturyzacji i Modernizacji Rolnictwa, ul. Poleczki 33, 02-822 Warszawa;</t>
  </si>
  <si>
    <t>* Dane nieobowiązkowe.</t>
  </si>
  <si>
    <t>Oświadczenie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 oryginał sporządzony na formularzu udostępnionym przez UM</t>
  </si>
  <si>
    <t>Załącznik nr B.IV.A.6: Oświadczenie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t>
  </si>
  <si>
    <t xml:space="preserve">Załącznik nr B.IV.A.9.1: Informacja podmiotu ubiegającego się o przyznanie pomocy o uzyskanej pomocy de minimis </t>
  </si>
  <si>
    <t>3. Operacja zakłada utworzenie miejsc(-a) pracy</t>
  </si>
  <si>
    <t>1.2 Cel(-e) szczegółowy(-e) LSR</t>
  </si>
  <si>
    <t>5. Cel(-e) operacji</t>
  </si>
  <si>
    <t>6. Planowane wskaźniki osiągnięcia celu(-ów) operacji</t>
  </si>
  <si>
    <r>
      <t>Zaświadczenie z właściwej ewidencji ludności o miejscu zameldowania na pobyt stały lub czasowy, wydane nie wcześniej niż 3 miesiące przed dniem złożenia wniosku
– oryginał lub kopia</t>
    </r>
    <r>
      <rPr>
        <vertAlign val="superscript"/>
        <sz val="9"/>
        <rFont val="Arial"/>
        <family val="2"/>
        <charset val="238"/>
      </rPr>
      <t>3</t>
    </r>
  </si>
  <si>
    <r>
      <t>3.4 Numer NIP</t>
    </r>
    <r>
      <rPr>
        <vertAlign val="superscript"/>
        <sz val="9"/>
        <rFont val="Arial"/>
        <family val="2"/>
        <charset val="238"/>
      </rPr>
      <t>2</t>
    </r>
  </si>
  <si>
    <t>3.6 REGON</t>
  </si>
  <si>
    <t xml:space="preserve">3.7 Płeć </t>
  </si>
  <si>
    <t>3.8 Podmiot ubiegający się o przyznanie pomocy jest osobą:</t>
  </si>
  <si>
    <t>5.11 Telefon stacjonarny / komórkowy*</t>
  </si>
  <si>
    <t>7.11 Inne miejsce przechowywania / garażowania</t>
  </si>
  <si>
    <r>
      <t xml:space="preserve">7.1 Lokalizacja operacji - miejsce garażowania </t>
    </r>
    <r>
      <rPr>
        <i/>
        <sz val="8"/>
        <rFont val="Arial"/>
        <family val="2"/>
        <charset val="238"/>
      </rPr>
      <t>(wypełnić, jeżeli realizacja operacji obejmuje inne miejsce (a) niż wskazane w pkt. 7,
tj. został zaznaczony pkt 7.11)</t>
    </r>
  </si>
  <si>
    <r>
      <t>Dokument potwierdzający nabycie gospodarstwa rolnego lub jego części albo nabycie przedsiębiorstwa lub jego części 
– kopia</t>
    </r>
    <r>
      <rPr>
        <vertAlign val="superscript"/>
        <sz val="8"/>
        <rFont val="Arial"/>
        <family val="2"/>
        <charset val="238"/>
      </rPr>
      <t>3</t>
    </r>
  </si>
  <si>
    <r>
      <t>Umowa przejęcia długu – w przypadku, gdy podmiotem ubiegającym się o przyznanie pomocy jest nabywca gospodarstwa rolnego lub jego części, albo nabywca przedsiębiorstwa lub jego części
– kopia</t>
    </r>
    <r>
      <rPr>
        <vertAlign val="superscript"/>
        <sz val="8"/>
        <rFont val="Arial"/>
        <family val="2"/>
        <charset val="238"/>
      </rPr>
      <t>3</t>
    </r>
  </si>
  <si>
    <r>
      <t>Umowa cesji wierzytelności – w przypadku, gdy podmiotem ubiegającym się o przyznanie pomocy jest nabywca gospodarstwa rolnego lub jego części, albo nabywca przedsiębiorstwa lub jego części i nie zostały zrealizowane przez ARiMR wszystkie płatności na rzecz beneficjenta – kopia</t>
    </r>
    <r>
      <rPr>
        <vertAlign val="superscript"/>
        <sz val="8"/>
        <rFont val="Arial"/>
        <family val="2"/>
        <charset val="238"/>
      </rPr>
      <t>3</t>
    </r>
  </si>
  <si>
    <t>D. Inne załączniki dotyczące operacji</t>
  </si>
  <si>
    <r>
      <rPr>
        <i/>
        <vertAlign val="superscript"/>
        <sz val="7"/>
        <rFont val="Arial"/>
        <family val="2"/>
        <charset val="238"/>
      </rPr>
      <t>1</t>
    </r>
    <r>
      <rPr>
        <i/>
        <sz val="7"/>
        <rFont val="Arial"/>
        <family val="2"/>
        <charset val="238"/>
      </rPr>
      <t xml:space="preserve"> Treści informacji nie stosuje się w przypadku, gdy lokalna grupa działania nie miała obowiązku wyznaczenia inspektora ochrony danych.</t>
    </r>
  </si>
  <si>
    <r>
      <t>imię i nazwisko, PESEL, NIP</t>
    </r>
    <r>
      <rPr>
        <i/>
        <vertAlign val="superscript"/>
        <sz val="8"/>
        <rFont val="Arial"/>
        <family val="2"/>
        <charset val="238"/>
      </rPr>
      <t>1</t>
    </r>
    <r>
      <rPr>
        <i/>
        <sz val="8"/>
        <rFont val="Arial"/>
        <family val="2"/>
        <charset val="238"/>
      </rPr>
      <t>, REGON</t>
    </r>
  </si>
  <si>
    <r>
      <rPr>
        <i/>
        <vertAlign val="superscript"/>
        <sz val="7"/>
        <rFont val="Arial"/>
        <family val="2"/>
        <charset val="238"/>
      </rPr>
      <t>1</t>
    </r>
    <r>
      <rPr>
        <i/>
        <sz val="7"/>
        <rFont val="Arial"/>
        <family val="2"/>
        <charset val="238"/>
      </rPr>
      <t xml:space="preserve"> Osoby fizyczne nie prowadzące działalności gospodarczej lub niebędące zarejestrowanymi podatnikami podatku od towarów i usług wpisują numer PESEL.</t>
    </r>
  </si>
  <si>
    <r>
      <t>imię i nazwisko beneficjenta, PESEL, NIP</t>
    </r>
    <r>
      <rPr>
        <i/>
        <vertAlign val="superscript"/>
        <sz val="8"/>
        <rFont val="Arial"/>
        <family val="2"/>
        <charset val="238"/>
      </rPr>
      <t>1</t>
    </r>
  </si>
  <si>
    <t>3.3 Obywatelstwo (kraj)</t>
  </si>
  <si>
    <t>- 6935 - UM</t>
  </si>
  <si>
    <r>
      <t xml:space="preserve">A. INFORMACJE DOTYCZĄCE WYBORU OPERACJI DO FINANSOWANIA </t>
    </r>
    <r>
      <rPr>
        <b/>
        <sz val="8"/>
        <rFont val="Arial"/>
        <family val="2"/>
        <charset val="238"/>
      </rPr>
      <t>(wypełnia lokalna grupa działania /LGD/)</t>
    </r>
  </si>
  <si>
    <r>
      <t>Liczba załączników dołączonych przez podmiot ubiegający się o</t>
    </r>
    <r>
      <rPr>
        <sz val="8"/>
        <rFont val="Calibri"/>
        <family val="2"/>
        <charset val="238"/>
      </rPr>
      <t> </t>
    </r>
    <r>
      <rPr>
        <sz val="8"/>
        <rFont val="Arial"/>
        <family val="2"/>
        <charset val="238"/>
      </rPr>
      <t xml:space="preserve">przyznanie pomocy </t>
    </r>
  </si>
  <si>
    <t>data przyjęcia</t>
  </si>
  <si>
    <t xml:space="preserve"> (wypełnia UM)</t>
  </si>
  <si>
    <t>data złożenia</t>
  </si>
  <si>
    <t>i podpis</t>
  </si>
  <si>
    <t>(wypełnia LGD)</t>
  </si>
  <si>
    <r>
      <t>6.6 Wybrana do finansowania w ramach LSR operacja mieści się w limicie środków, określonym w</t>
    </r>
    <r>
      <rPr>
        <sz val="9"/>
        <rFont val="Calibri"/>
        <family val="2"/>
        <charset val="238"/>
      </rPr>
      <t> </t>
    </r>
    <r>
      <rPr>
        <sz val="9"/>
        <rFont val="Arial"/>
        <family val="2"/>
        <charset val="238"/>
      </rPr>
      <t>ogłoszeniu o naborze wniosków o przyznanie pomocy</t>
    </r>
  </si>
  <si>
    <t>3.5 PESEL/data urodzenia</t>
  </si>
  <si>
    <t xml:space="preserve"> rolnym</t>
  </si>
  <si>
    <t xml:space="preserve"> rybołówstwa lub akwakultury</t>
  </si>
  <si>
    <r>
      <t xml:space="preserve"> nie dotyczy</t>
    </r>
    <r>
      <rPr>
        <vertAlign val="superscript"/>
        <sz val="8"/>
        <rFont val="Arial"/>
        <family val="2"/>
        <charset val="238"/>
      </rPr>
      <t>4</t>
    </r>
  </si>
  <si>
    <t>z siedzibą w</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</si>
  <si>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</si>
  <si>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</si>
  <si>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</si>
  <si>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Wyrażam zgodę na przetwarzanie przez administratora danych:</t>
  </si>
  <si>
    <t xml:space="preserve">1) </t>
  </si>
  <si>
    <t>Agencję Restrukturyzacji i Modernizacji Rolnictwa z siedzibą w Warszawie, Al. Jana Pawła II nr 70, 00-175 Warszawa (adres do korespondencji: ul. Poleczki 33, 02-822 Warszawa);</t>
  </si>
  <si>
    <t>Samorząd Województwa</t>
  </si>
  <si>
    <t>……………...…………...…………….,</t>
  </si>
  <si>
    <t>……………………………………………………,</t>
  </si>
  <si>
    <t>miejscowość i data (w formacie dd-mm-rrrr)</t>
  </si>
  <si>
    <t>II. Informacja o przetwarzaniu danych osobowych przez Samorząd Województwa:</t>
  </si>
  <si>
    <t>Lokalną Grupę Działania</t>
  </si>
  <si>
    <t>lub pisemnie na adres korespondencyjny administratora danych, wskazany w pkt. II.2);</t>
  </si>
  <si>
    <t>z dnia:</t>
  </si>
  <si>
    <r>
      <rPr>
        <i/>
        <vertAlign val="superscript"/>
        <sz val="7"/>
        <rFont val="Arial"/>
        <family val="2"/>
        <charset val="238"/>
      </rPr>
      <t>2</t>
    </r>
    <r>
      <rPr>
        <i/>
        <sz val="7"/>
        <rFont val="Arial"/>
        <family val="2"/>
        <charset val="238"/>
      </rPr>
      <t xml:space="preserve"> Osoby fizyczne niebędące zarejestrowanymi podatnikami podatku od towarów i usług wpisują numer PESEL w polu 3.5.
</t>
    </r>
  </si>
  <si>
    <t>3.8.1 niepełnosprawną          TAK</t>
  </si>
  <si>
    <t>3.8.2 bezrobotną          TAK</t>
  </si>
  <si>
    <t>11.2 Limit pomocy de minimis (EUR)</t>
  </si>
  <si>
    <t>11.3 Pomoc uzyskana uprzednio w poddziałaniu 19.2 (numer umowy o przyznaniu pomocy):</t>
  </si>
  <si>
    <t>11.3.1</t>
  </si>
  <si>
    <t>11.3.2</t>
  </si>
  <si>
    <t>11.3.3</t>
  </si>
  <si>
    <t>11.3.4</t>
  </si>
  <si>
    <r>
      <t xml:space="preserve">11.4 Łączna kwota otrzymanej pomocy </t>
    </r>
    <r>
      <rPr>
        <i/>
        <sz val="7"/>
        <rFont val="Arial"/>
        <family val="2"/>
        <charset val="238"/>
      </rPr>
      <t>(suma pól od 11.3.1 do ...)</t>
    </r>
  </si>
  <si>
    <t>11.5 Pozostały do wykorzystania limit pomocy de minimis (w zł) (zgodnie z danymi z załącznika B.IV.A.9.1)</t>
  </si>
  <si>
    <t>12. Podmiotowi ubiegającemu się o  przyznanie  została dotychczas przyznana pomoc na operację w ramach działania "Rozwój gospodarstw i działalnosci gospodarczej" na poddziałanie:</t>
  </si>
  <si>
    <t>B.VI. Oświadczenie podmiotu ubiegającego się o przyznanie pomocy o wypełnieniu obowiązku informacyjnego wobec innych osób fizycznych⁷</t>
  </si>
  <si>
    <t>Samorząd Województwa (SW), Lokalna Grupa Działania (LGD) oraz Agencja Restrukturyzacji i Modernizacji Rolnictwa (ARiMR) informują, że stają się administratorami danych osobowych osób fizycznych, pozyskanych od podmiotu ubiegającego się o pomoc, które to dane osobowe podmiot bezpośrednio lub pośrednio pozyskał w celach związanych ze złożeniem wniosku o przyznanie pomocy w ramach poddziałania 19.2 „Wsparcie na wdrażanie operacji w ramach strategii rozwoju lokalnego kierowanego przez społeczność” objętego Programem Rozwoju Obszarów Wiejskich na lata 2014-2020 na opracje w zakresie podejmowania działalności gospodarczej.</t>
  </si>
  <si>
    <t>B.VII. Informacje, zgody i oświadczenia dotyczące przetwarzania danych osobowych osoby fizycznej występującej w poddziałaniu 19.2 „Wsparcie na wdrażanie operacji w ramach strategii rozwoju lokalnego kierowanego przez społeczność” objętym Programem Rozwoju Obszarów Wiejskich na lata 2014-2020</t>
  </si>
  <si>
    <t>I. Informacja o przetwarzaniu danych osobowych przez Lokalną Grupę Działania:</t>
  </si>
  <si>
    <t>9)</t>
  </si>
  <si>
    <t>10)</t>
  </si>
  <si>
    <t>11)</t>
  </si>
  <si>
    <t>III. Informacja o przetwarzaniu danych osobowych przez Agencję Restrukturyzacji i Modernizacji Rolnictwa</t>
  </si>
  <si>
    <t>IV. Zgoda podmiotu ubiegającego się o przyznanie pomocy na przetwarzanie danych osobowych - zaznaczyć X</t>
  </si>
  <si>
    <t>V. Zgoda pełnomocnika na przetwarzanie danych osobowych - zaznaczyć znakiem X</t>
  </si>
  <si>
    <t>VI. Zgoda osoby uprawnionej do kontaktu na przetwarzanie danych osobowych - zaznaczyć znakiem X</t>
  </si>
  <si>
    <t>Oświadczenie</t>
  </si>
  <si>
    <t>czytelny podpis właściciela / współwłaściciela / posiadacza / współposiadacza nieruchomości albo osoby / osób reprezentujących właściciela / współwłaściciela / posiadacza / współposiadacza nieruchomości / pełnomocnika</t>
  </si>
  <si>
    <t>Przysługuje Pani/Panu prawo dostępu do Pani/Pana danych osobowych, prawo żądania ich sprostowania, usunięcia lub ograniczenia ich przetwarzania, w przypadkach określonych w Rozporządzeniu 2016/679;</t>
  </si>
  <si>
    <t>Samorządu Województwa</t>
  </si>
  <si>
    <t>Lokalnej Grupy Działania</t>
  </si>
  <si>
    <t>1. Limit pomocy</t>
  </si>
  <si>
    <t>1.1 Obowiązujący podmiot ubiegający się o przyznanie pomocy limit pomocy de minimis (w EUR)</t>
  </si>
  <si>
    <t>Następca prawny</t>
  </si>
  <si>
    <t>Nabywca przedsiębiorstwa lub jego części</t>
  </si>
  <si>
    <t>1. Data zaistnienia następstwa prawnego albo data nabycia przedsiębiorstwa beneficjenta lub części tego przedsiębiorstwa (w formacie: dzień-miesiąc-rok)</t>
  </si>
  <si>
    <t>2. Beneficjent zgłosił uprzednio UM zamiar zbycia przedsiębiorstwa albo jego części</t>
  </si>
  <si>
    <r>
      <t>4. NIP</t>
    </r>
    <r>
      <rPr>
        <i/>
        <vertAlign val="superscript"/>
        <sz val="9"/>
        <rFont val="Arial"/>
        <family val="2"/>
        <charset val="238"/>
      </rPr>
      <t>1</t>
    </r>
  </si>
  <si>
    <r>
      <t>1. Numer umowy</t>
    </r>
    <r>
      <rPr>
        <vertAlign val="superscript"/>
        <sz val="9"/>
        <rFont val="Arial"/>
        <family val="2"/>
        <charset val="238"/>
      </rPr>
      <t xml:space="preserve"> </t>
    </r>
  </si>
  <si>
    <t>2. Kwota przyznanej pomocy</t>
  </si>
  <si>
    <t>3. Kwota wypłaconej pomocy</t>
  </si>
  <si>
    <t>4. Kwota pomocy pozostałej do wypłaty</t>
  </si>
  <si>
    <r>
      <t xml:space="preserve">1. Pozostały do wykorzystania przez następcę prawnego / nabywcę limit pomocy w ramach PROW na lata 2014 – 2020 (w zł) - </t>
    </r>
    <r>
      <rPr>
        <i/>
        <sz val="8"/>
        <rFont val="Arial"/>
        <family val="2"/>
        <charset val="238"/>
      </rPr>
      <t>wartość z pola B.III.11.6</t>
    </r>
  </si>
  <si>
    <r>
      <t xml:space="preserve">2. Dostępny limit pomocy de minimis dla następcy prawnego / nabywcy </t>
    </r>
    <r>
      <rPr>
        <i/>
        <sz val="8"/>
        <rFont val="Arial"/>
        <family val="2"/>
        <charset val="238"/>
      </rPr>
      <t>- wartość z pola B.III.11.5</t>
    </r>
  </si>
  <si>
    <t xml:space="preserve">administratorem Pani/Pana danych osobowych jest Lokalna Grupa Działania </t>
  </si>
  <si>
    <t>lub pisemnie na adres korespondencyjny danych osobowych, wskazany w pkt. I.2¹;</t>
  </si>
  <si>
    <t xml:space="preserve">administratorem Pani/Pana danych osobowych  jest Samorząd Województwa </t>
  </si>
  <si>
    <t>12)</t>
  </si>
  <si>
    <t>danych osobowych podanych w zakresie szerszym, niż jest to wymagane na podstawie przepisów powszechnie obowiązującego prawa, wskazanych w pkt I-III. 5), oznaczonych w niniejszym formularzu wniosku o przyznanie pomocy jako „dane nieobowiązkowe", w celu ułatwienia i przyspieszenia kontaktu ze mną w sprawach dotyczących przyznania pomocy.</t>
  </si>
  <si>
    <t>Jednocześnie wyrażam zgodę na utrzymanie celu określonego dla części inwestycyjnej przedmiotowego projektu przez łącznie co najmniej 2 lata w okresie od dnia zawarcia umowy do dnia w którym upływaja 2 lata od dnia wypłaty płatności końcowej.</t>
  </si>
  <si>
    <t>podanie danych osobowych na podstawie art. 6 ust. 1 lit. c Rozporządzenia 2016/679 we wniosku o przyznanie pomocy na operacje w ramach poddziałania 19.2 „Wsparcie na wdrażanie operacji w ramach strategii rozwoju lokalnego kierowanego przez społeczność” objętego Programem Rozwoju Obszarów Wiejskich na lata 2014–2020, wynika z obowiązku zawartego w przepisach powszechnie obowiązującego prawa,</t>
  </si>
  <si>
    <t xml:space="preserve">Będąc właścicielem / współwłaścicielem / posiadaczem / współposiadaczem* nieruchomości zlokalizowanej </t>
  </si>
  <si>
    <t>* Niepotrzebne skreślić.</t>
  </si>
  <si>
    <r>
      <t>lub pisemnie na adres korespondencyjny administratora danych, wskazany w pkt. I.2</t>
    </r>
    <r>
      <rPr>
        <sz val="10"/>
        <rFont val="Calibri"/>
        <family val="2"/>
        <charset val="238"/>
      </rPr>
      <t>¹</t>
    </r>
    <r>
      <rPr>
        <sz val="8"/>
        <rFont val="Arial"/>
        <family val="2"/>
        <charset val="238"/>
      </rPr>
      <t>);</t>
    </r>
  </si>
  <si>
    <t>Informacje szczegółowe 
(nr el. księgi wieczystej)</t>
  </si>
  <si>
    <t>umożliwię upoważnionym podmiotom przeprowadzenie kontroli wszelkich elementów związanych z realizowaną operacją do dnia, w którym upłynie 5 lat od dnia wypłaty drugiej transzy pomocy, w szczególności kontroli na miejscu, realizacji operacji i kontroli dokumentów, w obecności osoby/osób reprezentujących Beneficjenta/osoby upoważnionej przez Beneficjenta, podczas wykonywania powyższych czynności, a także przechowywania dokumentów związanych z pomocą;</t>
  </si>
  <si>
    <r>
      <rPr>
        <i/>
        <vertAlign val="superscript"/>
        <sz val="7"/>
        <rFont val="Arial"/>
        <family val="2"/>
        <charset val="238"/>
      </rPr>
      <t>4</t>
    </r>
    <r>
      <rPr>
        <i/>
        <sz val="7"/>
        <rFont val="Arial"/>
        <family val="2"/>
        <charset val="238"/>
      </rPr>
      <t xml:space="preserve"> Oświadczenie w zakresie pkt. 2 ppkt. 7 i 8 wypełniane jest przez każdy podmiot ubiegający się o przyznanie pomocy (niezależnie od rodzaju działalności gospodarczej, o wsparcie której się ubiega). Jeżeli podmiot nie wykonuje działalności w sektorze rolnym lub sektorze rybołówstwa lub akwakultury, lub nie planuje wykonywać działalności w sektorze transportu drogowego w pkt. 2 ppkt. 7 i 8 zaznacza nie dotyczy.
</t>
    </r>
    <r>
      <rPr>
        <i/>
        <vertAlign val="superscript"/>
        <sz val="7"/>
        <rFont val="Arial"/>
        <family val="2"/>
        <charset val="238"/>
      </rPr>
      <t>5</t>
    </r>
    <r>
      <rPr>
        <i/>
        <sz val="7"/>
        <rFont val="Arial"/>
        <family val="2"/>
        <charset val="238"/>
      </rPr>
      <t xml:space="preserve"> Niepotrzebne skreślić.
</t>
    </r>
    <r>
      <rPr>
        <i/>
        <vertAlign val="superscript"/>
        <sz val="7"/>
        <rFont val="Arial"/>
        <family val="2"/>
        <charset val="238"/>
      </rPr>
      <t>6</t>
    </r>
    <r>
      <rPr>
        <i/>
        <sz val="7"/>
        <rFont val="Arial"/>
        <family val="2"/>
        <charset val="238"/>
      </rPr>
      <t xml:space="preserve"> 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 UE L 347 z 20.12.2013r. str. 549, z późn.zm.).</t>
    </r>
  </si>
  <si>
    <t>1407/2013 z dnia 18 grudnia 2013 r. w sprawie stosowania art. 107 i 108 Traktatu o funkcjonowaniu Unii Europejskiej do pomocy de minimis (Dz. Urz. UE L 352 z 24.12.2013 r., str. 1, z późn. zm.)²</t>
  </si>
  <si>
    <t>1408/2013 z dnia 18 grudnia 2013 r. w sprawie stosowania art. 107 i 108 Traktatu o funkcjonowaniu Unii Europejskiej do pomocy de minimis w sektorze rolnym (Dz. Urz. UE L 352 z 24.12.2013 r. str. 9, z późn. zm.)³</t>
  </si>
  <si>
    <t>717/2014 z dnia 27 czerwca 2014 r. w sprawie stosowania art. 107 i 108 Traktatu o funkcjonowaniu Unii Europejskiej do pomocy de minimis w sektorze rybołówstwa i akwakultury (Dz.Urz. UE L 190 z 28.6.2014 r. str. 45, z późn. zm.)⁴</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</si>
  <si>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zm.)⁵</t>
  </si>
  <si>
    <r>
      <t>1.1.1.2 Pomoc de minimis uzyskana na mocy rozporządzenia nr 1408/2013</t>
    </r>
    <r>
      <rPr>
        <vertAlign val="superscript"/>
        <sz val="8"/>
        <rFont val="Czcionka tekstu podstawowego"/>
        <charset val="238"/>
      </rPr>
      <t xml:space="preserve">2 </t>
    </r>
  </si>
  <si>
    <r>
      <t>rozporządzenie nr 1408/2013</t>
    </r>
    <r>
      <rPr>
        <vertAlign val="superscript"/>
        <sz val="7"/>
        <rFont val="Czcionka tekstu podstawowego"/>
        <charset val="238"/>
      </rPr>
      <t>2</t>
    </r>
    <r>
      <rPr>
        <sz val="7"/>
        <rFont val="Czcionka tekstu podstawowego"/>
        <charset val="238"/>
      </rPr>
      <t xml:space="preserve"> </t>
    </r>
  </si>
  <si>
    <r>
      <t>1.1.1.3 Pomoc de minimis uzyskana na mocy rozporządzenia nr 717/2014</t>
    </r>
    <r>
      <rPr>
        <vertAlign val="superscript"/>
        <sz val="8"/>
        <rFont val="Czcionka tekstu podstawowego"/>
        <charset val="238"/>
      </rPr>
      <t>3</t>
    </r>
    <r>
      <rPr>
        <sz val="8"/>
        <rFont val="Czcionka tekstu podstawowego"/>
        <charset val="238"/>
      </rPr>
      <t xml:space="preserve"> </t>
    </r>
  </si>
  <si>
    <r>
      <t>rozporządzenie nr 717/2014</t>
    </r>
    <r>
      <rPr>
        <vertAlign val="superscript"/>
        <sz val="7"/>
        <rFont val="Czcionka tekstu podstawowego"/>
        <charset val="238"/>
      </rPr>
      <t xml:space="preserve">3 </t>
    </r>
  </si>
  <si>
    <r>
      <t>rozporządzenie nr 717/2014</t>
    </r>
    <r>
      <rPr>
        <vertAlign val="superscript"/>
        <sz val="7"/>
        <rFont val="Czcionka tekstu podstawowego"/>
        <charset val="238"/>
      </rPr>
      <t>3</t>
    </r>
    <r>
      <rPr>
        <sz val="7"/>
        <rFont val="Czcionka tekstu podstawowego"/>
        <charset val="238"/>
      </rPr>
      <t xml:space="preserve"> </t>
    </r>
  </si>
  <si>
    <r>
      <t>1.1.1.4 Pomoc de minimis uzyskana na mocy rozporządzenia nr 360/2012</t>
    </r>
    <r>
      <rPr>
        <vertAlign val="superscript"/>
        <sz val="8"/>
        <rFont val="Czcionka tekstu podstawowego"/>
        <charset val="238"/>
      </rPr>
      <t xml:space="preserve">4 </t>
    </r>
  </si>
  <si>
    <r>
      <t>rozporządzenie nr 360/2012</t>
    </r>
    <r>
      <rPr>
        <vertAlign val="superscript"/>
        <sz val="7"/>
        <rFont val="Czcionka tekstu podstawowego"/>
        <charset val="238"/>
      </rPr>
      <t>4</t>
    </r>
    <r>
      <rPr>
        <sz val="7"/>
        <rFont val="Czcionka tekstu podstawowego"/>
        <charset val="238"/>
      </rPr>
      <t xml:space="preserve"> </t>
    </r>
  </si>
  <si>
    <t>1 rozporządzenie Komisji (UE) nr 1407/2013 z dnia 18 grudnia 2013 r. w sprawie stosowania art. 107 i 108 Traktatu o funkcjonowaniu Unii Europejskiej do pomocy de minimis (Dz. Urz. UE L 352 z 24.12.2013 r. str. 1, z pożn. zm.)
2 rozporządzenie Komisji (UE) nr 1408/2013 z dnia 18 grudnia 2013 r. w sprawie stosowania art. 107 i 108 Traktatu o funkcjonowaniu Unii Europejskiej do pomocy de minimis w sektorze rolnym (Dz. Urz. UE L 352 z 24.12.2013 r. str. 9, z późn. zm.)
3 rozporządzenie Komisji (UE) nr 717/2014 z dnia 27 czerwca 2014 r. w sprawie stosowania art. 107 i 108 Traktatu o funkcjonowaniu Unii Europejskiej do pomocy de minimis w sektorze rybołówstwa i akwakultury (Dz. Urz. UE L 190 z 28.6.2014 r.str. 45, z późn. zm.)
4 rozporządzenie Komisji (UE) nr 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</si>
  <si>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r>
      <t>1.2.1.2 Pomoc de minimis uzyskana na mocy rozporządzenia nr 1408/2013</t>
    </r>
    <r>
      <rPr>
        <vertAlign val="superscript"/>
        <sz val="8"/>
        <rFont val="Czcionka tekstu podstawowego"/>
        <charset val="238"/>
      </rPr>
      <t>2</t>
    </r>
  </si>
  <si>
    <r>
      <t>rozporządzenie nr 1408/2013</t>
    </r>
    <r>
      <rPr>
        <vertAlign val="superscript"/>
        <sz val="7"/>
        <rFont val="Czcionka tekstu podstawowego"/>
        <charset val="238"/>
      </rPr>
      <t xml:space="preserve">2 </t>
    </r>
  </si>
  <si>
    <r>
      <t>1.2.1.3 Pomoc de minimis uzyskana na mocy rozporządzenia nr 717/2014</t>
    </r>
    <r>
      <rPr>
        <vertAlign val="superscript"/>
        <sz val="8"/>
        <rFont val="Czcionka tekstu podstawowego"/>
        <charset val="238"/>
      </rPr>
      <t>3</t>
    </r>
    <r>
      <rPr>
        <sz val="8"/>
        <rFont val="Czcionka tekstu podstawowego"/>
        <charset val="238"/>
      </rPr>
      <t xml:space="preserve"> </t>
    </r>
  </si>
  <si>
    <r>
      <t>1.2.1.4 Pomoc de minimis uzyskana na mocy rozporządzenia nr 360/2012</t>
    </r>
    <r>
      <rPr>
        <vertAlign val="superscript"/>
        <sz val="8"/>
        <rFont val="Czcionka tekstu podstawowego"/>
        <charset val="238"/>
      </rPr>
      <t>4</t>
    </r>
    <r>
      <rPr>
        <sz val="8"/>
        <rFont val="Czcionka tekstu podstawowego"/>
        <charset val="238"/>
      </rPr>
      <t xml:space="preserve"> </t>
    </r>
  </si>
  <si>
    <r>
      <t>1.3.1.2 Pomoc de minimis uzyskana na mocy rozporządzenia nr 1408/2013</t>
    </r>
    <r>
      <rPr>
        <vertAlign val="superscript"/>
        <sz val="8"/>
        <rFont val="Czcionka tekstu podstawowego"/>
        <charset val="238"/>
      </rPr>
      <t>2</t>
    </r>
    <r>
      <rPr>
        <sz val="8"/>
        <rFont val="Czcionka tekstu podstawowego"/>
        <charset val="238"/>
      </rPr>
      <t xml:space="preserve"> </t>
    </r>
  </si>
  <si>
    <r>
      <t>1.3.1.3 Pomoc de minimis uzyskana na mocy rozporządzenia nr 717/2014</t>
    </r>
    <r>
      <rPr>
        <vertAlign val="superscript"/>
        <sz val="8"/>
        <rFont val="Czcionka tekstu podstawowego"/>
        <charset val="238"/>
      </rPr>
      <t>3</t>
    </r>
    <r>
      <rPr>
        <sz val="8"/>
        <rFont val="Czcionka tekstu podstawowego"/>
        <charset val="238"/>
      </rPr>
      <t xml:space="preserve"> </t>
    </r>
  </si>
  <si>
    <r>
      <t>1.3.1.4 Pomoc de minimis uzyskana na mocy rozporządzenia nr 360/2012</t>
    </r>
    <r>
      <rPr>
        <vertAlign val="superscript"/>
        <sz val="8"/>
        <rFont val="Czcionka tekstu podstawowego"/>
        <charset val="238"/>
      </rPr>
      <t>4</t>
    </r>
    <r>
      <rPr>
        <sz val="8"/>
        <rFont val="Czcionka tekstu podstawowego"/>
        <charset val="238"/>
      </rPr>
      <t xml:space="preserve"> </t>
    </r>
  </si>
  <si>
    <r>
      <t>rozporządzenie nr 360/2012</t>
    </r>
    <r>
      <rPr>
        <vertAlign val="superscript"/>
        <sz val="7"/>
        <rFont val="Czcionka tekstu podstawowego"/>
        <charset val="238"/>
      </rPr>
      <t xml:space="preserve">4 </t>
    </r>
  </si>
  <si>
    <r>
      <t>1.4.1.2 Pomoc de minimis uzyskana na mocy rozporządzenia nr 1408/2013</t>
    </r>
    <r>
      <rPr>
        <vertAlign val="superscript"/>
        <sz val="8"/>
        <rFont val="Czcionka tekstu podstawowego"/>
        <charset val="238"/>
      </rPr>
      <t>2</t>
    </r>
  </si>
  <si>
    <r>
      <t>1.4.1.3 Pomoc de minimis uzyskana na mocy rozporządzenia nr 717/2014</t>
    </r>
    <r>
      <rPr>
        <vertAlign val="superscript"/>
        <sz val="8"/>
        <rFont val="Czcionka tekstu podstawowego"/>
        <charset val="238"/>
      </rPr>
      <t>3</t>
    </r>
    <r>
      <rPr>
        <sz val="8"/>
        <rFont val="Czcionka tekstu podstawowego"/>
        <charset val="238"/>
      </rPr>
      <t xml:space="preserve"> </t>
    </r>
  </si>
  <si>
    <r>
      <t>1.4.1.4 Pomoc de minimis uzyskana na mocy rozporządzenia nr 360/2012</t>
    </r>
    <r>
      <rPr>
        <vertAlign val="superscript"/>
        <sz val="8"/>
        <rFont val="Czcionka tekstu podstawowego"/>
        <charset val="238"/>
      </rPr>
      <t>4</t>
    </r>
    <r>
      <rPr>
        <sz val="8"/>
        <rFont val="Czcionka tekstu podstawowego"/>
        <charset val="238"/>
      </rPr>
      <t xml:space="preserve"> </t>
    </r>
  </si>
  <si>
    <r>
      <t>1.5.1.2 Pomoc de minimis uzyskana na mocy rozporządzenia nr 1408/2013</t>
    </r>
    <r>
      <rPr>
        <vertAlign val="superscript"/>
        <sz val="8"/>
        <rFont val="Czcionka tekstu podstawowego"/>
        <charset val="238"/>
      </rPr>
      <t>2</t>
    </r>
    <r>
      <rPr>
        <sz val="8"/>
        <rFont val="Czcionka tekstu podstawowego"/>
        <charset val="238"/>
      </rPr>
      <t xml:space="preserve"> </t>
    </r>
  </si>
  <si>
    <r>
      <t>1.5.1.3 Pomoc de minimis uzyskana na mocy rozporządzenia nr 717/2014</t>
    </r>
    <r>
      <rPr>
        <vertAlign val="superscript"/>
        <sz val="8"/>
        <rFont val="Czcionka tekstu podstawowego"/>
        <charset val="238"/>
      </rPr>
      <t>3</t>
    </r>
    <r>
      <rPr>
        <sz val="8"/>
        <rFont val="Czcionka tekstu podstawowego"/>
        <charset val="238"/>
      </rPr>
      <t xml:space="preserve"> </t>
    </r>
  </si>
  <si>
    <r>
      <t>1.5.1.4 Pomoc de minimis uzyskana na mocy rozporządzenia nr 360/2012</t>
    </r>
    <r>
      <rPr>
        <vertAlign val="superscript"/>
        <sz val="8"/>
        <rFont val="Czcionka tekstu podstawowego"/>
        <charset val="238"/>
      </rPr>
      <t>4</t>
    </r>
    <r>
      <rPr>
        <sz val="8"/>
        <rFont val="Czcionka tekstu podstawowego"/>
        <charset val="238"/>
      </rPr>
      <t xml:space="preserve"> </t>
    </r>
  </si>
  <si>
    <t>6.5 Kod pocztowy</t>
  </si>
  <si>
    <t>6.6 Poczta</t>
  </si>
  <si>
    <t>6.7 Miejscowość</t>
  </si>
  <si>
    <t>6.8 Ulica</t>
  </si>
  <si>
    <t>6.9 Nr domu</t>
  </si>
  <si>
    <t>6.10 Nr lokalu</t>
  </si>
  <si>
    <t>6.11 Telefon stacjonarny / komórkowy*</t>
  </si>
  <si>
    <t>1.1.1.Wielkość otrzymanej pomocy de minimis w bieżącym roku podatkowym oraz w dwóch poprzedzających go latach podatkowych</t>
  </si>
  <si>
    <r>
      <t>Wszystkie zaświadczenia o pomocy de minimis oraz pomocy de minimis w rolnictwie lub rybołówstwie, jakie podmiot ubiegający się o przyznanie pomocy otrzymał w roku, w którym ubiega się o pomoc oraz w okresie 2 poprzedzających go lat</t>
    </r>
    <r>
      <rPr>
        <sz val="9"/>
        <color rgb="FFFF0000"/>
        <rFont val="Arial"/>
        <family val="2"/>
        <charset val="238"/>
      </rPr>
      <t xml:space="preserve"> </t>
    </r>
    <r>
      <rPr>
        <sz val="9"/>
        <rFont val="Arial"/>
        <family val="2"/>
        <charset val="238"/>
      </rPr>
      <t>- kopie</t>
    </r>
    <r>
      <rPr>
        <vertAlign val="superscript"/>
        <sz val="9"/>
        <rFont val="Arial"/>
        <family val="2"/>
        <charset val="238"/>
      </rPr>
      <t>3</t>
    </r>
  </si>
  <si>
    <t>2 Niniejsze rozporządzenie stosuje się do dnia 31 grudnia 2023 r.
3 Niniejsze rozporządzenie stosuje się do dnia 31 grudnia 2027 r.
4 Niniejsze rozporządzenie stosuje się do dnia 31 grudnia 2022 r.
5 Niniejsze rozporządzenie stosuje się do dnia 31 grudnia 2023 r.</t>
  </si>
  <si>
    <t>3. Maksymalna kwota pomocy, o przyznanie której może ubiegać się następca prawny / nabywca                                ( suma pól  II.3 i II.4 ≤ pole III.2 )</t>
  </si>
  <si>
    <t>4.2 Kod PKD dla działalności związanej z realizacją 
operacji</t>
  </si>
  <si>
    <r>
      <t>dane podmiotu ubiegającego się o przyznanie pomocy oraz kwota wypłaty pomocy z publicznych środków finansowych, w tym wypłacona kwota z tytułu udzielonej pomocy w ramach poddziałania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6</t>
    </r>
    <r>
      <rPr>
        <sz val="8"/>
        <rFont val="Arial"/>
        <family val="2"/>
        <charset val="238"/>
      </rPr>
      <t>.</t>
    </r>
  </si>
  <si>
    <t>nie podlegam zakazowi dostępu do środków publicznych, o których mowa w art. 5 ust. 3 pkt 4 ustawy z dnia 27 sierpnia 2009 r. o finansach publicznych (Dz. U. z 2021 r. poz. 305 z poźn. zm.), na podstawie prawomocnego orzeczenia sądu. Jednocześnie zobowiązuję się do niezwłocznego poinformowania UM o zakazie dostępu do środków publicznych, o których mowa w art. 5 ust. 3 pkt 4 ww. ustawy, na podstawie prawomocnego orzeczenia sądu, orzeczonym w stosunku do mnie po złożeniu wniosku o przyznanie pomocy;</t>
  </si>
  <si>
    <r>
      <rPr>
        <b/>
        <sz val="11"/>
        <rFont val="Arial"/>
        <family val="2"/>
        <charset val="238"/>
      </rPr>
      <t>WNIOSEK 
O PRZYZNANIE POMOCY</t>
    </r>
    <r>
      <rPr>
        <sz val="11"/>
        <rFont val="Arial"/>
        <family val="2"/>
        <charset val="238"/>
      </rPr>
      <t xml:space="preserve">
na operacje </t>
    </r>
    <r>
      <rPr>
        <b/>
        <sz val="11"/>
        <rFont val="Arial"/>
        <family val="2"/>
        <charset val="238"/>
      </rPr>
      <t xml:space="preserve">w zakresie podejmowania działalności gospodarczej </t>
    </r>
    <r>
      <rPr>
        <sz val="11"/>
        <rFont val="Arial"/>
        <family val="2"/>
        <charset val="238"/>
      </rPr>
      <t xml:space="preserve">
w ramach poddziałania 19.2 „Wsparcie na wdrażanie operacji 
w ramach strategii rozwoju lokalnego
 kierowanego przez społeczność” objętego 
Programem Rozwoju Obszarów Wiejskich na lata 2014–2020</t>
    </r>
  </si>
  <si>
    <t>12.1 Poddziałanie 6.2 "Pomoc na rozpoczęcie pozarolniczej działalności gospodarczej na obszarach wiejskich"</t>
  </si>
  <si>
    <t>12.2 Poddziałanie: 6.3 "Pomoc na rozpoczęcie działalności gospodarczej na rzecz rozwoju małych gospodarstw"</t>
  </si>
  <si>
    <t>Imię i nazwisko, adres, PESEL / Nazwa, adres siedziby, NIP, REGON</t>
  </si>
  <si>
    <t>Biznesplan - sporządzony na formularzu udostępnionym przez UM *
składany na informatycznym nośniku danych (CD lub DVD)</t>
  </si>
  <si>
    <r>
      <t>Dokument tożsamości 
– kopia</t>
    </r>
    <r>
      <rPr>
        <vertAlign val="superscript"/>
        <sz val="9"/>
        <rFont val="Arial"/>
        <family val="2"/>
        <charset val="238"/>
      </rPr>
      <t>3</t>
    </r>
  </si>
  <si>
    <t>8. Dane osoby uprawnionej do kontaktu *</t>
  </si>
  <si>
    <t>8.3 Telefon stacjonarny / komórkowy</t>
  </si>
  <si>
    <r>
      <t xml:space="preserve">6. Adres do korespondencji </t>
    </r>
    <r>
      <rPr>
        <i/>
        <sz val="7"/>
        <rFont val="Arial"/>
        <family val="2"/>
        <charset val="238"/>
      </rPr>
      <t>(wypełnić, jeżeli jest inny niż w pkt. 5 oraz w przypadku wskazania pełnomocnika)</t>
    </r>
  </si>
  <si>
    <t>czytelny podpis osoby uprawnionej do kontaktu</t>
  </si>
  <si>
    <t>czytelny podpis pełnomocnika</t>
  </si>
  <si>
    <r>
      <t>Pełnomocnictwo, jeżeli zostało udzielone – oryginał lub kopia</t>
    </r>
    <r>
      <rPr>
        <vertAlign val="superscript"/>
        <sz val="9"/>
        <rFont val="Arial"/>
        <family val="2"/>
        <charset val="238"/>
      </rPr>
      <t>3</t>
    </r>
  </si>
  <si>
    <t>Przysługuje Pani/Panu prawo dostępu do Pani/Pana danych osobowych, prawo żądania ich sprostowania, usunięcia lub ograniczenia ich przetwarzania, w przypadkach określonych w RODO;</t>
  </si>
  <si>
    <t>w przypadku uznania, że przetwarzanie danych osobowych narusza przepisy RODO, przysługuje Pani / Panu prawo wniesienia skargi do Prezesa Urzędu Ochrony Danych Osobowych;</t>
  </si>
  <si>
    <t>W związku z treścią art. 14 RODO, Samorząd Województwa informuje, że:</t>
  </si>
  <si>
    <t>W związku z treścią art. 14 RODO, Agencja Restrukturyzacji i Modernizacji Rolnictwa informuje, że:</t>
  </si>
  <si>
    <t>Podmiotu ubiegającego się o przyznanie pomocy</t>
  </si>
  <si>
    <r>
      <t>Oświadczam, że dane osobowe innych osób fizycznych, o których mowa w pkt 1, przetwarzam zgodnie z obowiązującymi w tym zakresie regulacjami prawnymi</t>
    </r>
    <r>
      <rPr>
        <sz val="12"/>
        <rFont val="Arial"/>
        <family val="2"/>
        <charset val="238"/>
      </rPr>
      <t xml:space="preserve"> </t>
    </r>
    <r>
      <rPr>
        <vertAlign val="superscript"/>
        <sz val="12"/>
        <rFont val="Arial"/>
        <family val="2"/>
        <charset val="238"/>
      </rPr>
      <t xml:space="preserve">⁸ </t>
    </r>
    <r>
      <rPr>
        <vertAlign val="superscript"/>
        <sz val="12"/>
        <rFont val="Calibri"/>
        <family val="2"/>
        <charset val="238"/>
      </rPr>
      <t>'</t>
    </r>
    <r>
      <rPr>
        <vertAlign val="superscript"/>
        <sz val="12"/>
        <rFont val="Arial"/>
        <family val="2"/>
        <charset val="238"/>
      </rPr>
      <t xml:space="preserve"> ⁹ </t>
    </r>
    <r>
      <rPr>
        <sz val="8"/>
        <rFont val="Arial"/>
        <family val="2"/>
        <charset val="238"/>
      </rPr>
      <t>i jestem uprawniony do ich przekazania SW, LGD oraz ARiMR oraz uczyniłem zadość wszelkim obowiązkom związanym z ich przekazaniem, a w szczególności poinformowałem osobę/osoby, których dane przekazuje, o fakcie i celu ich przekazania.</t>
    </r>
  </si>
  <si>
    <t>3. Opis operacji</t>
  </si>
  <si>
    <t>11.1 Limit pomocy na beneficjenta w ramach PROW na lata 2014–2020 (w zł)</t>
  </si>
  <si>
    <t>11.6 Pozostały do wykorzystania limit pomocy w ramach PROW na lata 2014–2020 (w zł)
(różnica pól 11.1 i 11.4, nie więcej niż kwota z pola 11.5)</t>
  </si>
  <si>
    <t>5.12 E-mail*</t>
  </si>
  <si>
    <t>5.13 Adres www*</t>
  </si>
  <si>
    <t>6.12 E-mail*</t>
  </si>
  <si>
    <t>8.4 E-mail</t>
  </si>
  <si>
    <t>Pani/Pana dane osobowe zebrane na podstawie art. 6 ust.1 lit. a RODO, tj. na podstawie odrębnej zgody na przetwarzanie danych osobowych (dane nieobowiązkowe), będą przetwarzane przez okres realizacji zadań, o których mowa w pkt 5, w tym przez okres realizacji celów, o których mowa w części "Zgoda podmiotu ubiegającego się o przyznanie pomocy na przetwarzanie danych osobowych", w części „Zgoda pełnomocnika na przetwarzanie danych osobowych” oraz w części "Zgoda osoby uprawnionej do kontaktu na przetwarzanie danych osobowych" poniżej lub do czasu jej wycofania;</t>
  </si>
  <si>
    <t>przysługuje Pani/Panu prawo dostępu do Pani/Pana danych osobowych, prawo żądania ich sprostowania, usunięcia lub ograniczenia ich przetwarzania, w przypadkach określonych w RODO; w przypadkach, w których przetwarzanie Pani/Pana danych osobowych odbywa się na podstawie art. 6 ust. 1 lit. a RODO,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</si>
  <si>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podanie danych osobowych na podstawie art. 6 ust. 1 lit. c RODO we wniosku o przyznanie pomocy na operacje w ramach poddziałania 19.2 „Wsparcie na wdrażanie operacji w ramach strategii rozwoju lokalnego kierowanego przez społeczność” objętego Programem Rozwoju Obszarów Wiejskich na lata 2014–2020, wynika z obowiązku zawartego w przepisach powszechnie obowiązującego prawa, a konsekwencją niepodania tych danych osobowych będzie pozostawienie wniosku bez rozpatrzenia / odmowa przyznania pomocy po uprzednim wezwaniu do usunięcia braków.</t>
  </si>
  <si>
    <t>W związku z treścią art. 13 RODO, Samorząd Województwa informuje, że:</t>
  </si>
  <si>
    <t>podanie danych osobowych na podstawie art. 6 ust. 1 lit. c RODO we wniosku o przyznanie pomocy na operacje w ramach poddziałania 19.2 „Wsparcie na wdrażanie operacji w ramach strategii rozwoju lokalnego kierowanego przez społeczność” objętego Programem Rozwoju Obszarów Wiejskich na lata 2014–2020, wynika z obowiązku zawartego w przepisach powszechnie obowiązującego prawa, a konsekwencją niepodania tych danych osobowych będzie pozostawienie wniosku bez rozpatrzenia / odmowa przyznania pomocy po uprzednim wezwaniu do usunięcia braków;</t>
  </si>
  <si>
    <t>zebrane dane osobowe będą przetwarzane przez administratora danych  na podstawie art. 6 ust. 1 lit. c RODO, gdy jest to niezbędne do wypełnienia obowiązku prawnego ciążącego na administratorze danych osobowych (dane obowiązkowe) lub art. 6 ust. 1 lit. a RODO, tj. na podstawie odrębnej zgody na przetwarzanie danych osobowych, która obejmuje zakres danych szerszy, niż to wynika z powszechnie obowiązującego prawa (dane nieobowiązkowe);</t>
  </si>
  <si>
    <t>Odbiorcami Pani/Pana danych osobowych mogą być:
1) organy kontrolne,
2) podmioty uprawnione do przetwarzania danych osobowych na podstawie przepisów powszechnie obowiązującego prawa, 
3) podmioty przetwarzające dane osobowe na zlecenie Administratora danych w związku z wykonywaniem powierzonego im zadania w drodze zawartej umowy, m. in. dostawcy IT;</t>
  </si>
  <si>
    <t xml:space="preserve">zebrane dane osobowe będą przetwarzane przez administratora danych  na podstawie art. 6 ust. 1 lit. c RODO, gdy jest to niezbędne do wypełnienia obowiązku prawnego ciążącego na administratorze danych osobowych (dane obowiązkowe) lub art. 6 ust. 1 lit. a RODO, tj. na podstawie odrębnej zgody na przetwarzanie danych osobowych, która obejmuje zakres danych szerszy, niż to wynika z powszechnie obowiązującego prawa (dane nieobowiązkowe); </t>
  </si>
  <si>
    <t>Pani/Pana dane Administrator danych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</si>
  <si>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4.03.2021, str. 35), dalej: „RODO”, Lokalna Grupa Działania informuje, że:</t>
  </si>
  <si>
    <t>Administrator danych będzie przetwarzał następujące kategorie Pani/Pana danych: dane identyfikacyjne oraz dane kontaktowe;</t>
  </si>
  <si>
    <t>Pani/Pana dane Administrator danych uzyskał od Podmiotu ubiegającego się o przyznanie pomocy.</t>
  </si>
  <si>
    <t>Pani/Pana dane Administrator danych  uzyskał od:
Podmiotu ubiegającego się o przyznanie pomocy</t>
  </si>
  <si>
    <t>Odbiorcami Pani/Pana danych osobowych mogą być:
1) organy kontrolne,
2) podmioty uprawnione do przetwarzania danych osobowych na podstawie przepisów powszechnie obowiązującego prawa, 
3) podmioty przetwarzające dane osobowe na zlecenie Administratora danych w związku z wykonywaniem powierzonego im zadania w drodze zawartej umowy, m. in. dostawcy IT.</t>
  </si>
  <si>
    <t>z administratorem danych  można kontaktować się poprzez adres e-mail: info@arimr.gov.pl lub pisemnie na adres korespondencyjny Centrali Agencji Restrukturyzacji i Modernizacji Rolnictwa, ul. Poleczki 33, 02-822 Warszawa;</t>
  </si>
  <si>
    <t>zebrane dane osobowe na podstawie art. 6 ust. 1 lit. c RODO będą przetwarzane przez administratora danych  w celu realizacji zadań wynikających z art. 34 ust. 3 lit.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r. str. 320, z późn. zm.), ustawy z dnia 20 lutego 2015 r. o rozwoju lokalnym z udziałem lokalnej społeczności (Dz.U. z 2022 r. poz. 943)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i 2023 oraz z 2020 r. poz. 1555 oraz z 2021 r. poz. 2358), tj. w celu wyboru operacji i ustalenia kwoty wsparcia, które poprzedzają przyznanie pomocy;</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</si>
  <si>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oraz Dz. Urz. UE L 74 z 4.03.2021, str. 35), dalej: „RODO”,                                                       Lokalna Grupa Działania informuje, że:</t>
  </si>
  <si>
    <t>Pani/Pana dane osobowe zebrane na podstawie art. 6 ust. 1 lit. c Rozporządzenia 2016/679, będą przetwarzane przez okres realizacji zadań, o których mowa w pkt I.4, związanych z  przyznawaniem pomocy w ramach poddziałania 19.2 „Wsparcie na wdrażanie operacji w ramach strategii rozwoju lokalnego kierowanego przez społeczność” objętego Programem Rozwoju Obszarów Wiejskich na lata 2014 – 2020, w tym: 
-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 w przypadku pozostawienia wniosku o przyznanie pomocy bez rozpatrzenia/odmowy  przyznania pomocy – rzez  okres jaki upłynie do chwili, w której podmiotowi ubiegającemu się o przyznanie pomocy  zostanie prawidłowo doręczone rozstrzygnięcie w sprawie po zostawieniu wniosku o przyznanie pomocy bez rozpatrzenia/ostateczne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danych;</t>
  </si>
  <si>
    <t>Pani/Pana dane osobowe zebrane na podstawie art. 6 ust. 1 lit. c RODO, będą przetwarzane przez okres realizacji zadań, o których mowa w pkt II.4, związanych z  przyznawaniem pomocy w ramach poddziałania 19.2 „Wsparcie na wdrażanie operacji w ramach strategii rozwoju lokalnego kierowanego przez społeczność” objętego Programem Rozwoju Obszarów Wiejskich na lata 2014 – 2020, w tym: 
-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 w przypadku pozostawienia wniosku o przyznanie pomocy bez rozpatrzenia/odmowy  przyznania pomocy – przez  okres jaki upłynie do chwili, w której podmiotowi ubiegającemu się o przyznanie pomocy  zostanie prawidłowo doręczone rozstrzygnięcie w sprawie po zostawieniu wniosku o przyznanie pomocy bez rozpatrzenia/ostateczne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danych;</t>
  </si>
  <si>
    <t xml:space="preserve">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III.2); </t>
  </si>
  <si>
    <t>Pani/Pana dane osobowe zebrane na podstawie art. 6 ust. 1 lit. c RODO, będą przetwarzane przez okres realizacji zadań, o których mowa w pkt III.4, związanych z  przyznawaniem pomocy w ramach poddziałania 19.2 „Wsparcie na wdrażanie operacji w ramach strategii rozwoju lokalnego kierowanego przez społeczność” objętego Programem Rozwoju Obszarów Wiejskich na lata 2014 – 2020, w tym: 
-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 w przypadku pozostawienia wniosku o przyznanie pomocy bez rozpatrzenia/odmowy  przyznania pomocy – przez  okres jaki upłynie do chwili, w której podmiotowi ubiegającemu się o przyznanie pomocy  zostanie prawidłowo doręczone rozstrzygnięcie w sprawie po zostawieniu wniosku o przyznanie pomocy bez rozpatrzenia/ostateczne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danych;</t>
  </si>
  <si>
    <t>Pani/Pana dane osobowe zebrane na podstawie art. 6 ust. 1 lit. c RODO, będą przetwarzane przez okres realizacji zadań, o których mowa w pkt I.4, związanych z  przyznawaniem pomocy w ramach poddziałania 19.2 „Wsparcie na wdrażanie operacji w ramach strategii rozwoju lokalnego kierowanego przez społeczność” objętego Programem Rozwoju Obszarów Wiejskich na lata 2014 – 2020, w tym: 
-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 w przypadku pozostawienia wniosku o przyznanie pomocy bez rozpatrzenia/odmowy  przyznania pomocy – rzez  okres jaki upłynie do chwili, w której podmiotowi ubiegającemu się o przyznanie pomocy  zostanie prawidłowo doręczone rozstrzygnięcie w sprawie po zostawieniu wniosku o przyznanie pomocy bez rozpatrzenia/ostateczne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danych;</t>
  </si>
  <si>
    <t>zebrane dane osobowe na podstawie art. 6 ust. 1 lit. c RODO będą przetwarzane przez administratora danych  w celu realizacji zadań wynikających z art. 34 ust. 3 lit.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r. str. 320, z późn. zm.), ustawy z dnia 20 lutego 2015 r. o rozwoju lokalnym z udziałem lokalnej społeczności (Dz.U. z 2022 r. poz. 943)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i 2023, z 2020 r. poz. 1555 oraz z 2021 r. poz. 2358), tj. w celu wyboru operacji i ustalenia kwoty wsparcia, które poprzedzają przyznanie pomocy;</t>
  </si>
  <si>
    <t>Podanie ww. danych jest dobrowolne, a ich niepodanie nie wpływa na proces przyjęcia i rozpatrzenia wniosku o przyznanie pomocy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osobowych z dopiskiem „Ochrona danych osobowych” lub na adresy e-mail:</t>
  </si>
  <si>
    <t>Podanie ww. danych jest dobrowolne, a ich niepodanie nie wpływa na proces przyjęcia i rozpatrzenia wniosku o przyznanie pomocy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</si>
  <si>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Pani/Pana dane osobowe zebrane na podstawie art. 6 ust. 1 lit. c RODO, będą przetwarzane przez okres realizacji zadań, o których mowa w pkt III.5, związanych z  przyznawaniem pomocy w ramach poddziałania 19.2 „Wsparcie na wdrażanie operacji w ramach strategii rozwoju lokalnego kierowanego przez społeczność” objętego Programem Rozwoju Obszarów Wiejskich na lata 2014 – 2020, w tym: 
-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 w przypadku pozostawienia wniosku o przyznanie pomocy bez rozpatrzenia/odmowy przyznania pomocy – przez  okres jaki upłynie do chwili, w której podmiotowi ubiegającemu się o przyznanie pomocy  zostanie prawidłowo doręczone rozstrzygnięcie w sprawie po zostawieniu wniosku o przyznanie pomocy bez rozpatrzenia/ostateczne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danych;</t>
  </si>
  <si>
    <t>z administratorem danych można kontaktować się poprzez adres e-mail: info@arimr.gov.pl lub pisemnie na adres korespondencyjny Centrali Agencji Restrukturyzacji i Modernizacji Rolnictwa, ul. Poleczki 33, 02-822 Warszawa;</t>
  </si>
  <si>
    <t>Pani/Pana dane osobowe zebrane na podstawie art. 6 ust. 1 lit. c RODO, będą przetwarzane przez okres realizacji zadań, o których mowa w pkt II.5, związanych z  przyznawaniem pomocy w ramach poddziałania 19.2 „Wsparcie na wdrażanie operacji w ramach strategii rozwoju lokalnego kierowanego przez społeczność” objętego Programem Rozwoju Obszarów Wiejskich na lata 2014 – 2020, w tym: 
-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 w przypadku pozostawienia wniosku o przyznanie pomocy bez rozpatrzenia/odmowy  przyznania pomocy – przez  okres jaki upłynie do chwili, w której podmiotowi ubiegającemu się o przyznanie pomocy  zostanie prawidłowo doręczone rozstrzygnięcie w sprawie po zostawieniu wniosku o przyznanie pomocy bez rozpatrzenia/ostateczne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danych;</t>
  </si>
  <si>
    <t>zebrane dane osobowe będą przetwarzane przez administratora danych na podstawie art. 6 ust. 1 lit. c RODO, gdy jest to niezbędne do wypełnienia obowiązku prawnego ciążącego na administratorze danych osobowych (dane obowiązkowe) lub art. 6 ust. 1 lit. a RODO, tj. na podstawie odrębnej zgody na przetwarzanie danych osobowych, która obejmuje zakres danych szerszy, niż to wynika z powszechnie obowiązującego prawa (dane nieobowiązkowe);</t>
  </si>
  <si>
    <t>Pani/Pana dane osobowe zebrane na podstawie art. 6 ust. 1 lit. c RODO, będą przetwarzane przez okres realizacji zadań, o których mowa w pkt I.5, związanych z przyznawaniem pomocy w ramach poddziałania 19.2 „Wsparcie na wdrażanie operacji w ramach strategii rozwoju lokalnego kierowanego przez społeczność” objętego Programem Rozwoju Obszarów Wiejskich na lata 2014 – 2020, w tym: 
-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 w przypadku pozostawienia wniosku o przyznanie pomocy bez rozpatrzenia/odmowy  przyznania pomocy – przez  okres jaki upłynie do chwili, w której podmiotowi ubiegającemu się o przyznanie pomocy  zostanie prawidłowo doręczone rozstrzygnięcie w sprawie po zostawieniu wniosku o przyznanie pomocy bez rozpatrzenia/ostateczne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będzie każdorazowo przedłużony o okres przedawnienia roszczeń, jeżeli przetwarzanie danych będzie niezbędne do dochodzenia roszczeń lub do obrony przed takimi roszczeniami przez Administratora danych;</t>
  </si>
  <si>
    <t>zebrane dane osobowe na podstawie art. 6 ust. 1 lit. c RODO będą przetwarzane przez administratora danych  w celu realizacji zadań wynikających z art. 34 ust. 3 lit.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ustawy z dnia 20 lutego 2015 r. o rozwoju lokalnym z udziałem lokalnej społeczności (Dz.U. z 2022 r., poz. 943)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i 2023 oraz z 2020 r. poz. 1555 oraz z 2021 r. poz. 2358), tj. w celu wyboru operacji i ustalenia kwoty wsparcia, które poprzedzają przyznanie pomocy.</t>
  </si>
  <si>
    <t xml:space="preserve">administrator danych  wyznaczył inspektora ochrony danych, z którym można kontaktować się w sprawach dotyczących przetwarzania danych osobowych oraz korzystania z praw związanych z przetwarzaniem danych, poprzez adres e-mail: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</si>
  <si>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„RODO”, Lokalna Grupa Działania informuje, że:</t>
  </si>
  <si>
    <t>⁹ 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t>
  </si>
  <si>
    <t>⁸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t>
  </si>
  <si>
    <t>⁷ W przypadku, gdy podmiot ubiegający się o przyznanie pomocy nie przekazuje danych osobowych innych niż bezpośrednio jego dotyczących lub zachodzi wyłączenie stosowania obowiązku informacyjnego, stosownie do art. 13 ust. 4 lub art. 14 ust. 5 Rozporządzenia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treści oświadczenia nie składa.</t>
  </si>
  <si>
    <t>Jednocześnie oświadczam, że poinformuję osoby fizyczne, których dane osobowe będę przekazywał do SW, LGD oraz ARiMR w celu przyznania pomocy finansowej na operacje w zakresie podejmowania działalności gospodarczej w ramach poddziałania 19.2 „Wsparcie na wdrażanie operacji w ramach strategii rozwoju lokalnego kierowanego przez społeczność” objętego Programem Rozwoju Obszarów Wiejskich na lata 2014–2020, o treści klauzuli, stanowiącej Załącznik nr B.VII.A do niniejszego wniosku o przyznanie pomocy.</t>
  </si>
  <si>
    <t>Oświadczam, iż poinformowałem inne osoby fizyczne, o których mowa w pkt 1, których dane osobowe pozyskałem w celu przyznania pomocy finansowej, o treści klauzul stanowiących Załącznik nr B.VII.A do niniejszego wniosku o przyznanie pomocy.</t>
  </si>
  <si>
    <r>
      <t>w okresie 3 miesięcy poprzedzających dzień złożenia wniosku o przyznanie tej pomocy nie wykonywałem/am działalności gospodarczej, do której stosuje się przepisy ustawy z dnia 6 marca 2018 r. - Prawo przedsiębiorców (Dz. U. z 2021 r. poz. 162</t>
    </r>
    <r>
      <rPr>
        <strike/>
        <sz val="8"/>
        <rFont val="Arial"/>
        <family val="2"/>
        <charset val="238"/>
      </rPr>
      <t>,</t>
    </r>
    <r>
      <rPr>
        <sz val="8"/>
        <rFont val="Arial"/>
        <family val="2"/>
        <charset val="238"/>
      </rPr>
      <t xml:space="preserve"> 2105 oraz z 2022 r. poz. 24 i 974)</t>
    </r>
  </si>
  <si>
    <t>informacje zawarte we wniosku oraz jego załącznikach są prawdziwe i zgodne ze stanem prawnym i faktycznym; znane mi są skutki składania fałszywych oświadczeń wynikające z art. 297 § 1 ustawy z dnia 6 czerwca 1997 r. Kodeks karny (Dz.U. z 2022 r. poz. 1138);</t>
  </si>
  <si>
    <r>
      <t>Dokument potwierdzający fakt zaistnienia następstwa prawnego lub zaświadczenie sądu o zarejestrowaniu wniosku o stwierdzenie nabycia spadku albo kopię wniosku o stwierdzenie nabycia spadku  – oryginał  lub kopia</t>
    </r>
    <r>
      <rPr>
        <vertAlign val="superscript"/>
        <sz val="8"/>
        <rFont val="Arial"/>
        <family val="2"/>
        <charset val="238"/>
      </rPr>
      <t>3</t>
    </r>
  </si>
  <si>
    <t>8.5 Kontakt w sprawie projektu należy do obowiązków służbowych osoby uprawnionej do kontaktu:</t>
  </si>
  <si>
    <r>
      <rPr>
        <i/>
        <vertAlign val="superscript"/>
        <sz val="7"/>
        <rFont val="Arial"/>
        <family val="2"/>
        <charset val="238"/>
      </rPr>
      <t xml:space="preserve">1 </t>
    </r>
    <r>
      <rPr>
        <i/>
        <sz val="7"/>
        <rFont val="Arial"/>
        <family val="2"/>
        <charset val="238"/>
      </rPr>
      <t>Numer identyfikacyjny nadawany jest zgodnie z ustawą z dnia 18 grudnia 2003 r. o krajowym systemie ewidencji producentów, ewidencji gospodarstw rolnych oraz ewidencji wniosków o przyznanie płatności (Dz.U. z 2022 r. poz. 203, 219 i 1270).</t>
    </r>
  </si>
  <si>
    <t>6.13 Adres www</t>
  </si>
  <si>
    <r>
      <t xml:space="preserve">*  Biznesplan składa się na informatycznym nośniku danych (CD lub DVD), jeżeli nie jest on składany w postaci elektronicznej na adres do doręczeń elektronicznych, o którym mowa w art. 2 pkt 1 ustawy z dnia 18 listopada 2020 r. o doręczeniach elektronicznych (Dz. U. z 2022 r. poz. 569 i 1002), wpisany do bazy adresów elektronicznych, o której mowa w art. 25 tej ustawy.
Doręczenie korespondencji na elektroniczną skrzynkę podawczą ePUAP, zgodnie z art. 147 ust. 2 i 3 ustawy o doręczeniach elektronicznych, jest równoważne w skutkach prawnych z doręczeniem na elektroniczny adres do doręczeń do czasu zaistnienia obowiązku stosowania przez podmioty publiczne ustawy o doręczeniach elektronicznych."
</t>
    </r>
    <r>
      <rPr>
        <b/>
        <i/>
        <sz val="7"/>
        <rFont val="Arial"/>
        <family val="2"/>
        <charset val="238"/>
      </rPr>
      <t xml:space="preserve">UWAGA:  </t>
    </r>
    <r>
      <rPr>
        <i/>
        <sz val="7"/>
        <rFont val="Arial"/>
        <family val="2"/>
        <charset val="238"/>
      </rPr>
      <t xml:space="preserve">                                                                                                                                                                                                                                                                                                                                                                        </t>
    </r>
    <r>
      <rPr>
        <i/>
        <vertAlign val="superscript"/>
        <sz val="7"/>
        <rFont val="Arial"/>
        <family val="2"/>
        <charset val="238"/>
      </rPr>
      <t>3</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 U. z 2021 r. poz. 2069, 2120, z 2022 r. poz. 64, 655, 974)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t>
    </r>
  </si>
  <si>
    <t>znane mi są zasady przyznawania pomocy określone w przepisach:
– ustawy z dnia 20 lutego 2015 r.o wspieraniu rozwoju obszarów wiejskich z udziałem środków Europejskiego Funduszu Rolnego na rzecz Rozwoju Obszarów Wiejskich w ramach Programu Rozwoju Obszarów Wiejskich na lata 2014–2020 (Dz.U. z 2022 r. poz. 1234 i 1270),
– ustawy z dnia 20 lutego 2015 r. o rozwoju lokalnym z udziałem lokalnej społeczności (Dz.U. z 2022 r. poz. 943),
– rozporządzenia Ministra Rolnictwa i Rozwoju Wsi z dnia 24 września 2015 r.w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i 2023 oraz Dz.U z 2020r. poz.1555 oraz z 2021 r. poz. 2358),
oraz zapoznałem się z informacjami zawartymi w Instrukcji wypełniania wniosku o przyznanie pomocy na operacje w zakresie podejmowania działalności gospodarczej w ramach poddziałania 19.2 „Wsparcie na wdrażanie operacji w ramach strategii rozwoju lokalnego kierowanego przez społeczność” objętego Programem Rozwoju Obszarów Wiejskich na lata 2014–2020;</t>
  </si>
  <si>
    <t>Pani/Pana dane osobowe pozyskane przez Administratora danych będą przetwarzane na podstawie art. 6 ust. 1 lit c RODO w związku z realizacją zadań wynikających z art. 3 ust. 1 pkt 14 lit. b i ust. 3 oraz z art. 6 ust. 3 pkt 3, ust. 4 i 5 ustawy z dnia 20 lutego 2015 r. o wspieraniu rozwoju obszarów wiejskich z udziałem środków Europejskiego Funduszu Rolnego na rzecz Rozwoju Obszarów Wiejskich w ramach Programu Rozwoju Obszarów Wiejskich na lata 2014-2020 (Dz.U. z 2022 r. poz. 1234 i 1270), ustawy z dnia 20 lutego 2015 r. o rozwoju lokalnym z udziałem lokalnej społeczności (Dz. U. z 2022 r. poz. 943) oraz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 – 2020 (Dz. U. z 2019 r. poz. 664 i 2023 oraz 2020r. poz. 1555 oraz z 2021 r. poz. 2358), tj. w celu przyznania pomocy finansowej;</t>
  </si>
  <si>
    <t>Pani/Pana dane osobowe pozyskane przez Administratora danych będą przetwarzane na podstawie art. 6 ust. 1 lit c RODO w związku z realizacją zadań wynikających z art. 3 ust. 1 pkt 14 lit. b i ust. 3 oraz z art. 6 ust. 3 pkt 3, ust. 4 i 5 ustawy z dnia 20 lutego 2015 r. o wspieraniu rozwoju obszarów wiejskich z udziałem środków Europejskiego Funduszu Rolnego na rzecz Rozwoju Obszarów Wiejskich w ramach Programu Rozwoju Obszarów Wiejskich na lata 2014-2020 (Dz.U. z 2022 r. poz. 1234 i 1270), ustawy z dnia 20 lutego 2015 r. o rozwoju lokalnym z udziałem lokalnej społeczności (Dz. U. z 2022 r. poz. 943) oraz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 – 2020 (Dz. U. z 2019 r. poz. 664 i 2023 oraz 2020 r. poz. 1555 oraz z 2021r. poz. 2358), tj. w celu przyznania pomocy finansowej;</t>
  </si>
  <si>
    <t>Pani/Pana dane osobowe pozyskane przez Administratora danych będą przetwarzane na podstawie art. 6 ust. 1 lit c RODO w związku z realizacją zadań wynikających z art. 3 ust. 1 pkt 14 lit. b i ust. 3 oraz z art. 6 ust. 3 pkt 3, ust. 4 i 5 ustawy z dnia 20 lutego 2015 r. o wspieraniu rozwoju obszarów wiejskich z udziałem środków Europejskiego Funduszu Rolnego na rzecz Rozwoju Obszarów Wiejskich w ramach Programu Rozwoju Obszarów Wiejskich na lata 2014-2020 (Dz.U. z 2022 r. poz. 1234 i 1270), ustawy z dnia 20 lutego 2015 r. o rozwoju lokalnym z udziałem lokalnej społeczności (Dz. U. z 2022 r. poz.943) oraz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 – 2020 (Dz. U. z 2019 r. poz. 664 i 2023, z 2020 r. poz. 1555 oraz z 2021r. poz. 2358), tj. w celu przyznania pomocy finansowej;</t>
  </si>
  <si>
    <t>Pani/Pana dane osobowe pozyskane przez Administratora danych będą przetwarzane na podstawie art. 6 ust. 1 lit c RODO w związku z realizacją zadań wynikających z art. 3 ust. 1 pkt 14 lit. b i ust. 3 oraz z art. 6 ust. 3 pkt 3, ust. 4 i 5 ustawy z dnia 20 lutego 2015 r. o wspieraniu rozwoju obszarów wiejskich z udziałem środków Europejskiego Funduszu Rolnego na rzecz Rozwoju Obszarów Wiejskich w ramach Programu Rozwoju Obszarów Wiejskich na lata 2014-2020 (Dz.U. z 2022 r. poz. 1234 i 1270), ustawy z dnia 20 lutego 2015 r. o rozwoju lokalnym z udziałem lokalnej społeczności (Dz. U. z 2022 r. poz. 943) oraz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 – 2020 (Dz. U. z 2019 r. poz. 664 i 2023, z 2020 r. poz. 1555 oraz z 2022 r. poz. 2358), tj. w celu przyznania pomocy finansowej;</t>
  </si>
  <si>
    <t>Pani/Pana dane osobowe pozyskane przez Administratora danych będą przetwarzane na podstawie art. 6 ust. 1 lit c Rozporządzenia 2016/679 w związku z realizacją zadań wynikających z art. 3 ust. 1 pkt 14 lit. b i ust. 3 oraz z art. 6 ust. 3 pkt 3, ust. 4 i 5 ustawy z dnia 20 lutego 2015 r. o wspieraniu rozwoju obszarów wiejskich z udziałem środków Europejskiego Funduszu Rolnego na rzecz Rozwoju Obszarów Wiejskich w ramach Programu Rozwoju Obszarów Wiejskich na lata 2014-2020 (Dz.U. z 2022 r. poz. 1234 i 1270), ustawy z dnia 20 lutego 2015 r. o rozwoju lokalnym z udziałem lokalnej społeczności (Dz. U. z 2022 r. poz. 943) oraz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 – 2020 (Dz. U. z 2019 r. poz. 664 i 2023 oraz 2020 r. poz. 1555 oraz z 2021r. poz. 2358), tj. w celu przyznania pomocy finansowej;</t>
  </si>
  <si>
    <t>Pani/Pana dane osobowe pozyskane przez Administratora danych będą przetwarzane na podstawie art. 6 ust. 1 lit c RODO w związku z realizacją zadań wynikających z art. 3 ust. 1 pkt 14 lit. b i ust. 3 oraz z art. 6 ust. 3 pkt 3, ust. 4 i 5 ustawy z dnia 20 lutego 2015 r. o wspieraniu rozwoju obszarów wiejskich z udziałem środków Europejskiego Funduszu Rolnego na rzecz Rozwoju Obszarów Wiejskich w ramach Programu Rozwoju Obszarów Wiejskich na lata 2014-2020 (Dz.U. z 2022 r. poz. 1234 i 1270), ustawy z dnia 20 lutego 2015 r. o rozwoju lokalnym z udziałem lokalnej społeczności (Dz. U. z 2022 r. poz. 943) oraz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 – 2020 (Dz. U. z 2019 r. poz. 664 i 2023, z 2020 r. poz. 1555 oraz z 2021 r. poz. 2358), tj. w celu przyznania pomocy finansowej;</t>
  </si>
  <si>
    <r>
      <t>rozporządzenie nr 1408/2013</t>
    </r>
    <r>
      <rPr>
        <vertAlign val="superscript"/>
        <sz val="7"/>
        <color theme="1"/>
        <rFont val="Czcionka tekstu podstawowego"/>
        <charset val="238"/>
      </rPr>
      <t xml:space="preserve">2 </t>
    </r>
  </si>
  <si>
    <t>pomorskie</t>
  </si>
  <si>
    <t>pucki</t>
  </si>
  <si>
    <t>Oświadczenie o promocji operacji</t>
  </si>
  <si>
    <t>Oświadczenie o nie wymaganiu pozwolenia na budowę, zgłoszenia robót budowlanych</t>
  </si>
  <si>
    <t>Zgody na przetważanie danych osobowych</t>
  </si>
  <si>
    <t>sto tysięcy złotych</t>
  </si>
  <si>
    <t>Stowarzyszenie Północnokaszubska Lokalna Grupa Rybacka</t>
  </si>
  <si>
    <t>Władysławowie, ul. Portowa 15, 84-120 Władysławowo</t>
  </si>
  <si>
    <t>biuro@plgr.pl</t>
  </si>
  <si>
    <t>Pomorskiego</t>
  </si>
  <si>
    <t>Gdańsku, ul. Okopowa 21/27, 80-810 Gdańsk</t>
  </si>
  <si>
    <t xml:space="preserve">dprow@pomorskie.eu </t>
  </si>
  <si>
    <t>iod@pomorskie.eu</t>
  </si>
  <si>
    <t>Lokalnej Grupy Działania Stowarzyszenie Północnokaszubska Lokalna Grupa Rybacka</t>
  </si>
  <si>
    <t>ul. Portowa 15, 84-120 Władysławowo</t>
  </si>
  <si>
    <t>ul. Okopowa 21/27, 80-810 Gdańsk</t>
  </si>
  <si>
    <t>Samorządu Województwa Pomorskiego</t>
  </si>
  <si>
    <t>Oświadczenie o zatrudnieniu</t>
  </si>
  <si>
    <t>dokumenty potwierdzające posiadanie kwalifikacji</t>
  </si>
  <si>
    <t>złożenie wniosku</t>
  </si>
  <si>
    <t>123456789</t>
  </si>
  <si>
    <t>Kowalski</t>
  </si>
  <si>
    <t>Jan</t>
  </si>
  <si>
    <t>85010112345</t>
  </si>
  <si>
    <t>Pucki</t>
  </si>
  <si>
    <t>Władysławowo</t>
  </si>
  <si>
    <t>84-120</t>
  </si>
  <si>
    <t>Portowa</t>
  </si>
  <si>
    <t>15</t>
  </si>
  <si>
    <t>58 774 68 90 / 722 224 585</t>
  </si>
  <si>
    <t xml:space="preserve">Konkurencyjna gospodarka oferująca mieszkańcom atrakcyjne i różnorodne miejsca pracy
</t>
  </si>
  <si>
    <t>Rozwój przedsiębiorczości i tworzenie miejsc pracy odpowiadających specyfice potencjałów rozwojowych</t>
  </si>
  <si>
    <t>Zwiększanie konkurencyjności sektora mikro i małych firm na obszarze – premie na otwarcie działalności</t>
  </si>
  <si>
    <t xml:space="preserve">Jestem stolarzem, który pracuje w zakładzie meblowym od 5 lat. Ukończyłem szkołę zawodową oraz specjalistyczne kursy z obsługi maszyn stolarskich np. obsługa maszyn CNC. Już od najmłodszych lat pasjonowało mnie praca z drewnem, którą zaszczepił we mnie mój dziadek, który również był stolarzem i nauczył mnie wszystkiego o drewnie i jego obróbce. Dzisiejsze stolarstwo w większości wypadków jest uprzemysłowione, i nie jest tym co chcę robić.
Chcę założyć własną działalność gospodarczą polegającą na uruchomieniu własnego warsztatu stolarskiego i wykonywaniu mebli z drewna i świadczeniu innych usług stolarskich np. renowacja mebli, cyklinowanie itp.
Posiadam nieruchomość, na której mamy budynek, w który znajdował się warsztat mojego dziadka, zachowały się w nim stare maszyny, które zamierzam odnowić i wykorzystać w pracy oraz zakupić nowe, które będą uzupełniały posiadany park maszyn.
Chcę, utworzyć stronę internetową wraz ze sklepem, przez który będę prowadzić sprzedaż drewnianych ozdób, zabawek, i innych produktów, czy usług. 
Meble będą wykonywane pod zamówienie, oczywiście zamierzam wykonać kilka "poglądowych" egzemplarzy ze zdobieniami, aby klient wiedział w jakich technikach jestem wstanie wykonać meble, jak wykonane są łączenia, itp. Rodzaj zdobień i łączenia będą dostosowane do potrzeb klienta.
Produkty sprzedawane w sklepie skierowane są na rynek krajowy, a nawet zagraniczny.  Natomiast usługi świadczone są na rynku regionalnym. 
Planowana do realizacji operacja nie wymaga uzyskania odrębnych opinii, pozwoleń przed przystąpieniem do realizacji inwestycji. Konieczne będzie uzyskanie zaświadczenia zmiany sposobu użytkowania pomieszczenia, które wydaje Starosta Powiatowy, a Wniosek o zmianę składa się przed planowaną zmianą. Dlatego też stosowny dokument zostanie przedstawiony we wniosku o płatność
Operacja będzie finansowana ze środków własnych i środków otrzymanych z dofinasowania.
</t>
  </si>
  <si>
    <t xml:space="preserve">Stolarnia Dawne Rzemiosło </t>
  </si>
  <si>
    <t>Wprowadzenie na rynek nowego podmiotu gospodarczego oraz utworzenie miejsca pracy do czasu złożenia wniosku o płatność końcową.</t>
  </si>
  <si>
    <t>Liczba utworzonych miejscpracy ogółem (w tym dla osób z grup defaworyzowanych)</t>
  </si>
  <si>
    <t>Liczba operacji polegających na utworzeniu nowego przedsiębiorstwa</t>
  </si>
  <si>
    <t>sztuka</t>
  </si>
  <si>
    <t>Wypis z CEDIG lub bazy REGON</t>
  </si>
  <si>
    <t>formularze rozliczeniowe ZUS</t>
  </si>
  <si>
    <t xml:space="preserve"> 20.01.2023</t>
  </si>
  <si>
    <t>20.01.2023</t>
  </si>
  <si>
    <t>Stopień przygotowania operacji do realizacji – operacja jest gotowa do realizacji, mam dwie oferty na planowane do zakupu koszty, nie potrzebuje pozwolenia na budowę ani zgłoszenia robót budowalnych.
Kompletność dokumentacji – Do wniosku o dofinasowanie załączyłem wszystkie dokumenty.
Wpływ wartości wskaźników rezultatu  przyjętych w projekcie na osiągnięcie wskaźników realizacji LSR  - W ramach operacji planuję utworzenie trzech miejsc pracy,  w wymiarze ….. etatu średniorocznie, w tym samozatrudnienie.
Promocja podejścia oddolnego – do wniosku załączyłem wymagane oświadczenie.
Preferowana kategoria wnioskodawców – mam 28 lat, mieszkam we Władysławowie od ponad 5 lat. Posiadam wykształcenie i doświadczenie w zawodzie stolarza.
Innowacyjność operacji – 
Wpływ projektu na ochronę środowiska – 
Zgodność z preferowanymi w ramach LSR kategoriami operacji wynikającymi z diagnozy – 
Racjonalność i rzetelność przygotowania budżetu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</si>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</sst>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z_ł_-;\-* #,##0.00\ _z_ł_-;_-* &quot;-&quot;??\ _z_ł_-;_-@_-"/>
    <numFmt numFmtId="165" formatCode="_(* #,##0.00_);_(* \(#,##0.00\);_(* &quot;-&quot;??_);_(@_)"/>
    <numFmt numFmtId="166" formatCode="#,##0.00\ &quot;zł&quot;"/>
    <numFmt numFmtId="167" formatCode="0.0000"/>
    <numFmt numFmtId="168" formatCode="[&lt;=9999999]###\-##\-##;\(###\)\ ###\-##\-##"/>
    <numFmt numFmtId="169" formatCode="yyyy/mm/dd;@"/>
    <numFmt numFmtId="170" formatCode="#,##0.00\ [$EUR];\-#,##0.00\ [$EUR]"/>
    <numFmt numFmtId="171" formatCode="#,##0.00\ [$EUR]"/>
  </numFmts>
  <fonts count="7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b/>
      <sz val="9"/>
      <name val="Times New Roman"/>
      <family val="1"/>
      <charset val="238"/>
    </font>
    <font>
      <sz val="8"/>
      <name val="Czcionka tekstu podstawowego"/>
      <family val="2"/>
      <charset val="238"/>
    </font>
    <font>
      <sz val="8"/>
      <name val="Czcionka tekstu podstawowego"/>
      <charset val="238"/>
    </font>
    <font>
      <vertAlign val="superscript"/>
      <sz val="8"/>
      <name val="Czcionka tekstu podstawowego"/>
      <charset val="238"/>
    </font>
    <font>
      <sz val="7"/>
      <name val="Czcionka tekstu podstawowego"/>
      <family val="2"/>
      <charset val="238"/>
    </font>
    <font>
      <vertAlign val="superscript"/>
      <sz val="7"/>
      <name val="Czcionka tekstu podstawowego"/>
      <charset val="238"/>
    </font>
    <font>
      <i/>
      <vertAlign val="superscript"/>
      <sz val="7"/>
      <name val="Arial"/>
      <family val="2"/>
      <charset val="238"/>
    </font>
    <font>
      <sz val="9"/>
      <name val="Czcionka tekstu podstawowego"/>
      <family val="2"/>
      <charset val="238"/>
    </font>
    <font>
      <sz val="9"/>
      <color theme="6" tint="0.79998168889431442"/>
      <name val="Arial"/>
      <family val="2"/>
      <charset val="238"/>
    </font>
    <font>
      <sz val="9"/>
      <color theme="9" tint="0.79998168889431442"/>
      <name val="Arial"/>
      <family val="2"/>
      <charset val="238"/>
    </font>
    <font>
      <sz val="9"/>
      <color rgb="FFFF0000"/>
      <name val="Arial"/>
      <family val="2"/>
      <charset val="238"/>
    </font>
    <font>
      <sz val="10"/>
      <color rgb="FFFF0000"/>
      <name val="Times New Roman"/>
      <family val="1"/>
      <charset val="238"/>
    </font>
    <font>
      <sz val="10"/>
      <name val="Arial CE"/>
      <charset val="238"/>
    </font>
    <font>
      <sz val="10"/>
      <color rgb="FFFF0000"/>
      <name val="Arial"/>
      <family val="2"/>
      <charset val="238"/>
    </font>
    <font>
      <i/>
      <vertAlign val="superscript"/>
      <sz val="9"/>
      <name val="Arial"/>
      <family val="2"/>
      <charset val="238"/>
    </font>
    <font>
      <sz val="8"/>
      <name val="Calibri"/>
      <family val="2"/>
      <charset val="238"/>
    </font>
    <font>
      <sz val="9"/>
      <name val="Calibri"/>
      <family val="2"/>
      <charset val="238"/>
    </font>
    <font>
      <sz val="9"/>
      <color rgb="FFC00000"/>
      <name val="Arial"/>
      <family val="2"/>
      <charset val="238"/>
    </font>
    <font>
      <sz val="10"/>
      <name val="Calibri"/>
      <family val="2"/>
      <charset val="238"/>
    </font>
    <font>
      <sz val="7"/>
      <name val="Czcionka tekstu podstawowego"/>
      <charset val="238"/>
    </font>
    <font>
      <b/>
      <sz val="11"/>
      <name val="Arial"/>
      <family val="2"/>
      <charset val="238"/>
    </font>
    <font>
      <sz val="10"/>
      <color theme="1"/>
      <name val="Arial"/>
      <family val="2"/>
      <charset val="238"/>
    </font>
    <font>
      <sz val="8"/>
      <color theme="1"/>
      <name val="Arial"/>
      <family val="2"/>
      <charset val="238"/>
    </font>
    <font>
      <vertAlign val="superscript"/>
      <sz val="12"/>
      <name val="Arial"/>
      <family val="2"/>
      <charset val="238"/>
    </font>
    <font>
      <vertAlign val="superscript"/>
      <sz val="12"/>
      <name val="Calibri"/>
      <family val="2"/>
      <charset val="238"/>
    </font>
    <font>
      <strike/>
      <sz val="8"/>
      <name val="Arial"/>
      <family val="2"/>
      <charset val="238"/>
    </font>
    <font>
      <b/>
      <i/>
      <sz val="7"/>
      <name val="Arial"/>
      <family val="2"/>
      <charset val="238"/>
    </font>
    <font>
      <sz val="7"/>
      <color theme="1"/>
      <name val="Czcionka tekstu podstawowego"/>
      <charset val="238"/>
    </font>
    <font>
      <vertAlign val="superscript"/>
      <sz val="7"/>
      <color theme="1"/>
      <name val="Czcionka tekstu podstawowego"/>
      <charset val="238"/>
    </font>
    <font>
      <u/>
      <sz val="10"/>
      <color theme="10"/>
      <name val="Arial"/>
      <charset val="23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BF3F3"/>
        <bgColor indexed="64"/>
      </patternFill>
    </fill>
    <fill>
      <patternFill patternType="solid">
        <fgColor theme="5" tint="-0.249977111117893"/>
        <bgColor indexed="64"/>
      </patternFill>
    </fill>
    <fill>
      <patternFill patternType="solid">
        <fgColor rgb="FF660066"/>
        <bgColor indexed="64"/>
      </patternFill>
    </fill>
    <fill>
      <patternFill patternType="solid">
        <fgColor rgb="FFFFFF0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s>
  <cellStyleXfs count="69">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4" borderId="0" applyNumberFormat="0" applyBorder="0" applyAlignment="0" applyProtection="0"/>
    <xf numFmtId="0" fontId="15" fillId="0" borderId="3" applyNumberFormat="0" applyFill="0" applyAlignment="0" applyProtection="0"/>
    <xf numFmtId="0" fontId="16" fillId="21"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22" borderId="0" applyNumberFormat="0" applyBorder="0" applyAlignment="0" applyProtection="0"/>
    <xf numFmtId="0" fontId="9" fillId="0" borderId="0"/>
    <xf numFmtId="0" fontId="40" fillId="0" borderId="0"/>
    <xf numFmtId="0" fontId="21" fillId="20" borderId="1" applyNumberFormat="0" applyAlignment="0" applyProtection="0"/>
    <xf numFmtId="9" fontId="9" fillId="0" borderId="0" applyFont="0" applyFill="0" applyBorder="0" applyAlignment="0" applyProtection="0"/>
    <xf numFmtId="9" fontId="40" fillId="0" borderId="0" applyFon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9" fillId="23" borderId="9" applyNumberFormat="0" applyFont="0" applyAlignment="0" applyProtection="0"/>
    <xf numFmtId="0" fontId="26" fillId="3" borderId="0" applyNumberFormat="0" applyBorder="0" applyAlignment="0" applyProtection="0"/>
    <xf numFmtId="0" fontId="7" fillId="0" borderId="0"/>
    <xf numFmtId="165" fontId="7" fillId="0" borderId="0" applyFont="0" applyFill="0" applyBorder="0" applyAlignment="0" applyProtection="0"/>
    <xf numFmtId="0" fontId="42" fillId="0" borderId="0"/>
    <xf numFmtId="9" fontId="7" fillId="0" borderId="0" applyFont="0" applyFill="0" applyBorder="0" applyAlignment="0" applyProtection="0"/>
    <xf numFmtId="0" fontId="6" fillId="0" borderId="0"/>
    <xf numFmtId="165" fontId="10" fillId="0" borderId="0" applyFont="0" applyFill="0" applyBorder="0" applyAlignment="0" applyProtection="0"/>
    <xf numFmtId="9" fontId="10" fillId="0" borderId="0" applyFont="0" applyFill="0" applyBorder="0" applyAlignment="0" applyProtection="0"/>
    <xf numFmtId="0" fontId="5" fillId="0" borderId="0"/>
    <xf numFmtId="0" fontId="7" fillId="0" borderId="0"/>
    <xf numFmtId="0" fontId="4" fillId="0" borderId="0"/>
    <xf numFmtId="0" fontId="4" fillId="0" borderId="0"/>
    <xf numFmtId="0" fontId="3" fillId="0" borderId="0"/>
    <xf numFmtId="0" fontId="61" fillId="0" borderId="0"/>
    <xf numFmtId="0" fontId="78" fillId="0" borderId="0" applyNumberFormat="0" applyFill="0" applyBorder="0" applyAlignment="0" applyProtection="0"/>
    <xf numFmtId="0" fontId="4" fillId="0" borderId="0"/>
    <xf numFmtId="9" fontId="7" fillId="0" borderId="0" applyFont="0" applyFill="0" applyBorder="0" applyAlignment="0" applyProtection="0"/>
    <xf numFmtId="9" fontId="4" fillId="0" borderId="0" applyFont="0" applyFill="0" applyBorder="0" applyAlignment="0" applyProtection="0"/>
    <xf numFmtId="0" fontId="7" fillId="23" borderId="9" applyNumberFormat="0" applyFont="0" applyAlignment="0" applyProtection="0"/>
    <xf numFmtId="164" fontId="7" fillId="0" borderId="0" applyFont="0" applyFill="0" applyBorder="0" applyAlignment="0" applyProtection="0"/>
    <xf numFmtId="0" fontId="4" fillId="0" borderId="0"/>
    <xf numFmtId="164" fontId="10" fillId="0" borderId="0" applyFont="0" applyFill="0" applyBorder="0" applyAlignment="0" applyProtection="0"/>
    <xf numFmtId="0" fontId="2" fillId="0" borderId="0"/>
    <xf numFmtId="0" fontId="1" fillId="0" borderId="0"/>
  </cellStyleXfs>
  <cellXfs count="966">
    <xf numFmtId="0" fontId="0" fillId="0" borderId="0" xfId="0"/>
    <xf numFmtId="0" fontId="31" fillId="24" borderId="0" xfId="54" applyFont="1" applyFill="1"/>
    <xf numFmtId="0" fontId="28" fillId="24" borderId="10" xfId="46" applyFont="1" applyFill="1" applyBorder="1"/>
    <xf numFmtId="0" fontId="28" fillId="24" borderId="0" xfId="46" applyFont="1" applyFill="1"/>
    <xf numFmtId="0" fontId="7" fillId="24" borderId="14" xfId="0" applyFont="1" applyFill="1" applyBorder="1" applyAlignment="1">
      <alignment wrapText="1"/>
    </xf>
    <xf numFmtId="0" fontId="7" fillId="24" borderId="12" xfId="0" applyFont="1" applyFill="1" applyBorder="1" applyAlignment="1">
      <alignment wrapText="1"/>
    </xf>
    <xf numFmtId="0" fontId="7" fillId="24" borderId="15" xfId="0" applyFont="1" applyFill="1" applyBorder="1" applyAlignment="1">
      <alignment wrapText="1"/>
    </xf>
    <xf numFmtId="0" fontId="7" fillId="24" borderId="0" xfId="0" applyFont="1" applyFill="1"/>
    <xf numFmtId="0" fontId="31" fillId="24" borderId="16" xfId="46" applyFont="1" applyFill="1" applyBorder="1" applyAlignment="1" applyProtection="1">
      <alignment horizontal="center" vertical="center" wrapText="1"/>
      <protection locked="0"/>
    </xf>
    <xf numFmtId="0" fontId="37" fillId="24" borderId="0" xfId="0" applyFont="1" applyFill="1" applyAlignment="1">
      <alignment wrapText="1"/>
    </xf>
    <xf numFmtId="0" fontId="37" fillId="24" borderId="0" xfId="0" applyFont="1" applyFill="1"/>
    <xf numFmtId="0" fontId="31" fillId="24" borderId="16" xfId="0" applyFont="1" applyFill="1" applyBorder="1" applyAlignment="1">
      <alignment horizontal="center" vertical="center"/>
    </xf>
    <xf numFmtId="49" fontId="31" fillId="24" borderId="0" xfId="0" applyNumberFormat="1" applyFont="1" applyFill="1" applyAlignment="1">
      <alignment horizontal="center" vertical="top" wrapText="1"/>
    </xf>
    <xf numFmtId="0" fontId="31" fillId="24" borderId="0" xfId="0" applyFont="1" applyFill="1"/>
    <xf numFmtId="0" fontId="31" fillId="24" borderId="0" xfId="0" applyFont="1" applyFill="1" applyAlignment="1">
      <alignment vertical="center"/>
    </xf>
    <xf numFmtId="0" fontId="36" fillId="24" borderId="0" xfId="0" applyFont="1" applyFill="1" applyAlignment="1">
      <alignment vertical="center"/>
    </xf>
    <xf numFmtId="0" fontId="49" fillId="24" borderId="0" xfId="0" applyFont="1" applyFill="1" applyAlignment="1">
      <alignment vertical="center"/>
    </xf>
    <xf numFmtId="0" fontId="49" fillId="24" borderId="0" xfId="0" applyFont="1" applyFill="1" applyAlignment="1">
      <alignment horizontal="center" vertical="center"/>
    </xf>
    <xf numFmtId="0" fontId="31" fillId="24" borderId="0" xfId="0" applyFont="1" applyFill="1" applyAlignment="1">
      <alignment horizontal="left" vertical="center"/>
    </xf>
    <xf numFmtId="0" fontId="7" fillId="24" borderId="14" xfId="46" applyFill="1" applyBorder="1" applyAlignment="1">
      <alignment horizontal="left" vertical="center" wrapText="1"/>
    </xf>
    <xf numFmtId="0" fontId="7" fillId="24" borderId="12" xfId="46" applyFill="1" applyBorder="1" applyAlignment="1">
      <alignment horizontal="left" vertical="center" wrapText="1"/>
    </xf>
    <xf numFmtId="0" fontId="31" fillId="24" borderId="18" xfId="54" applyFont="1" applyFill="1" applyBorder="1" applyAlignment="1">
      <alignment horizontal="justify" vertical="top" wrapText="1"/>
    </xf>
    <xf numFmtId="0" fontId="31" fillId="24" borderId="12" xfId="0" applyFont="1" applyFill="1" applyBorder="1" applyAlignment="1">
      <alignment vertical="center"/>
    </xf>
    <xf numFmtId="0" fontId="36" fillId="24" borderId="12" xfId="0" applyFont="1" applyFill="1" applyBorder="1" applyAlignment="1">
      <alignment vertical="center"/>
    </xf>
    <xf numFmtId="0" fontId="49" fillId="24" borderId="12" xfId="0" applyFont="1" applyFill="1" applyBorder="1" applyAlignment="1">
      <alignment vertical="center"/>
    </xf>
    <xf numFmtId="0" fontId="49" fillId="24" borderId="12" xfId="0" applyFont="1" applyFill="1" applyBorder="1" applyAlignment="1">
      <alignment horizontal="center" vertical="center"/>
    </xf>
    <xf numFmtId="0" fontId="38" fillId="24" borderId="12" xfId="54" applyFont="1" applyFill="1" applyBorder="1" applyAlignment="1">
      <alignment horizontal="center" vertical="top" wrapText="1"/>
    </xf>
    <xf numFmtId="0" fontId="31" fillId="24" borderId="12" xfId="54" applyFont="1" applyFill="1" applyBorder="1" applyAlignment="1">
      <alignment horizontal="justify" vertical="top" wrapText="1"/>
    </xf>
    <xf numFmtId="0" fontId="38" fillId="24" borderId="0" xfId="54" applyFont="1" applyFill="1" applyAlignment="1">
      <alignment horizontal="center" vertical="top" wrapText="1"/>
    </xf>
    <xf numFmtId="0" fontId="31" fillId="24" borderId="0" xfId="54" applyFont="1" applyFill="1" applyAlignment="1">
      <alignment horizontal="justify" vertical="top" wrapText="1"/>
    </xf>
    <xf numFmtId="0" fontId="31" fillId="24" borderId="0" xfId="0" quotePrefix="1" applyFont="1" applyFill="1" applyAlignment="1">
      <alignment horizontal="center" vertical="center"/>
    </xf>
    <xf numFmtId="0" fontId="31" fillId="24" borderId="0" xfId="0" applyFont="1" applyFill="1" applyAlignment="1">
      <alignment horizontal="left" vertical="center" wrapText="1"/>
    </xf>
    <xf numFmtId="0" fontId="28" fillId="24" borderId="0" xfId="0" applyFont="1" applyFill="1"/>
    <xf numFmtId="0" fontId="31" fillId="24" borderId="0" xfId="48" applyFont="1" applyFill="1"/>
    <xf numFmtId="0" fontId="36" fillId="24" borderId="0" xfId="48" applyFont="1" applyFill="1" applyAlignment="1">
      <alignment vertical="center" wrapText="1"/>
    </xf>
    <xf numFmtId="0" fontId="31" fillId="24" borderId="0" xfId="48" applyFont="1" applyFill="1" applyAlignment="1">
      <alignment vertical="center"/>
    </xf>
    <xf numFmtId="0" fontId="29" fillId="24" borderId="0" xfId="48" applyFont="1" applyFill="1" applyAlignment="1">
      <alignment horizontal="center" vertical="center" wrapText="1"/>
    </xf>
    <xf numFmtId="0" fontId="8" fillId="24" borderId="0" xfId="48" applyFont="1" applyFill="1" applyAlignment="1">
      <alignment horizontal="justify" vertical="top" wrapText="1"/>
    </xf>
    <xf numFmtId="0" fontId="29" fillId="24" borderId="0" xfId="48" applyFont="1" applyFill="1" applyAlignment="1">
      <alignment horizontal="justify" vertical="top" wrapText="1"/>
    </xf>
    <xf numFmtId="0" fontId="29" fillId="24" borderId="0" xfId="48" applyFont="1" applyFill="1"/>
    <xf numFmtId="0" fontId="38" fillId="24" borderId="0" xfId="48" applyFont="1" applyFill="1" applyAlignment="1">
      <alignment vertical="top" wrapText="1"/>
    </xf>
    <xf numFmtId="0" fontId="31" fillId="24" borderId="0" xfId="48" applyFont="1" applyFill="1" applyAlignment="1">
      <alignment horizontal="left" wrapText="1"/>
    </xf>
    <xf numFmtId="0" fontId="31" fillId="24" borderId="0" xfId="48" applyFont="1" applyFill="1" applyAlignment="1">
      <alignment vertical="top" wrapText="1"/>
    </xf>
    <xf numFmtId="0" fontId="31" fillId="24" borderId="0" xfId="0" applyFont="1" applyFill="1" applyAlignment="1">
      <alignment vertical="center" wrapText="1"/>
    </xf>
    <xf numFmtId="0" fontId="31" fillId="24" borderId="0" xfId="0" applyFont="1" applyFill="1" applyAlignment="1">
      <alignment horizontal="center" vertical="top" wrapText="1"/>
    </xf>
    <xf numFmtId="0" fontId="31" fillId="24" borderId="0" xfId="54" applyFont="1" applyFill="1" applyAlignment="1">
      <alignment vertical="center" wrapText="1"/>
    </xf>
    <xf numFmtId="0" fontId="30" fillId="24" borderId="0" xfId="48" applyFont="1" applyFill="1" applyAlignment="1">
      <alignment horizontal="center" vertical="center" wrapText="1"/>
    </xf>
    <xf numFmtId="0" fontId="31" fillId="24" borderId="0" xfId="54" applyFont="1" applyFill="1" applyAlignment="1">
      <alignment vertical="center"/>
    </xf>
    <xf numFmtId="0" fontId="7" fillId="24" borderId="0" xfId="54" applyFill="1"/>
    <xf numFmtId="0" fontId="7" fillId="24" borderId="0" xfId="54" applyFill="1" applyAlignment="1">
      <alignment horizontal="left"/>
    </xf>
    <xf numFmtId="0" fontId="8" fillId="24" borderId="0" xfId="54" applyFont="1" applyFill="1" applyAlignment="1">
      <alignment horizontal="justify" vertical="top" wrapText="1"/>
    </xf>
    <xf numFmtId="0" fontId="31" fillId="24" borderId="12" xfId="0" applyFont="1" applyFill="1" applyBorder="1" applyAlignment="1">
      <alignment vertical="center" wrapText="1"/>
    </xf>
    <xf numFmtId="49" fontId="31" fillId="24" borderId="0" xfId="0" applyNumberFormat="1" applyFont="1" applyFill="1" applyAlignment="1">
      <alignment horizontal="right" vertical="center"/>
    </xf>
    <xf numFmtId="0" fontId="41" fillId="24" borderId="0" xfId="0" applyFont="1" applyFill="1" applyAlignment="1">
      <alignment horizontal="center" vertical="center" wrapText="1"/>
    </xf>
    <xf numFmtId="0" fontId="36" fillId="24" borderId="0" xfId="0" applyFont="1" applyFill="1"/>
    <xf numFmtId="0" fontId="36" fillId="24" borderId="0" xfId="0" applyFont="1" applyFill="1" applyAlignment="1">
      <alignment horizontal="center" vertical="center"/>
    </xf>
    <xf numFmtId="0" fontId="31" fillId="24" borderId="20" xfId="0" applyFont="1" applyFill="1" applyBorder="1" applyAlignment="1">
      <alignment horizontal="center" vertical="center"/>
    </xf>
    <xf numFmtId="0" fontId="38" fillId="24" borderId="0" xfId="0" applyFont="1" applyFill="1"/>
    <xf numFmtId="0" fontId="38" fillId="24" borderId="0" xfId="0" applyFont="1" applyFill="1" applyAlignment="1">
      <alignment horizontal="left" vertical="center"/>
    </xf>
    <xf numFmtId="0" fontId="38" fillId="24" borderId="0" xfId="0" applyFont="1" applyFill="1" applyAlignment="1">
      <alignment horizontal="left"/>
    </xf>
    <xf numFmtId="0" fontId="31" fillId="24" borderId="0" xfId="0" applyFont="1" applyFill="1" applyAlignment="1">
      <alignment horizontal="left"/>
    </xf>
    <xf numFmtId="0" fontId="31" fillId="24" borderId="0" xfId="0" applyFont="1" applyFill="1" applyAlignment="1">
      <alignment vertical="top" wrapText="1"/>
    </xf>
    <xf numFmtId="0" fontId="34" fillId="24" borderId="0" xfId="0" applyFont="1" applyFill="1" applyAlignment="1">
      <alignment horizontal="left" vertical="center"/>
    </xf>
    <xf numFmtId="0" fontId="31" fillId="24" borderId="14" xfId="0" applyFont="1" applyFill="1" applyBorder="1" applyAlignment="1">
      <alignment vertical="center" wrapText="1"/>
    </xf>
    <xf numFmtId="0" fontId="31" fillId="24" borderId="15" xfId="0" applyFont="1" applyFill="1" applyBorder="1" applyAlignment="1">
      <alignment vertical="center" wrapText="1"/>
    </xf>
    <xf numFmtId="0" fontId="31" fillId="24" borderId="13" xfId="0" applyFont="1" applyFill="1" applyBorder="1" applyAlignment="1">
      <alignment vertical="center" wrapText="1"/>
    </xf>
    <xf numFmtId="0" fontId="31" fillId="24" borderId="17" xfId="0" applyFont="1" applyFill="1" applyBorder="1" applyAlignment="1">
      <alignment vertical="center" wrapText="1"/>
    </xf>
    <xf numFmtId="0" fontId="31" fillId="24" borderId="11" xfId="0" applyFont="1" applyFill="1" applyBorder="1" applyAlignment="1">
      <alignment vertical="center" wrapText="1"/>
    </xf>
    <xf numFmtId="0" fontId="31" fillId="24" borderId="18" xfId="0" applyFont="1" applyFill="1" applyBorder="1" applyAlignment="1">
      <alignment vertical="center" wrapText="1"/>
    </xf>
    <xf numFmtId="0" fontId="27" fillId="24" borderId="0" xfId="46" applyFont="1" applyFill="1" applyAlignment="1">
      <alignment vertical="top" wrapText="1"/>
    </xf>
    <xf numFmtId="0" fontId="28" fillId="24" borderId="14" xfId="0" applyFont="1" applyFill="1" applyBorder="1"/>
    <xf numFmtId="0" fontId="28" fillId="24" borderId="10" xfId="0" applyFont="1" applyFill="1" applyBorder="1"/>
    <xf numFmtId="0" fontId="8" fillId="24" borderId="0" xfId="0" applyFont="1" applyFill="1" applyAlignment="1">
      <alignment horizontal="left" vertical="center" wrapText="1"/>
    </xf>
    <xf numFmtId="0" fontId="8" fillId="24" borderId="0" xfId="0" applyFont="1" applyFill="1" applyAlignment="1">
      <alignment vertical="center" wrapText="1"/>
    </xf>
    <xf numFmtId="0" fontId="8" fillId="24" borderId="0" xfId="0" applyFont="1" applyFill="1" applyAlignment="1">
      <alignment horizontal="center" wrapText="1"/>
    </xf>
    <xf numFmtId="0" fontId="8" fillId="24" borderId="0" xfId="0" applyFont="1" applyFill="1" applyAlignment="1">
      <alignment horizontal="center" vertical="center" wrapText="1"/>
    </xf>
    <xf numFmtId="0" fontId="8" fillId="24" borderId="0" xfId="0" applyFont="1" applyFill="1" applyAlignment="1">
      <alignment horizontal="left" vertical="top" wrapText="1"/>
    </xf>
    <xf numFmtId="0" fontId="28" fillId="24" borderId="10" xfId="46" applyFont="1" applyFill="1" applyBorder="1" applyAlignment="1">
      <alignment horizontal="right" vertical="top"/>
    </xf>
    <xf numFmtId="0" fontId="28" fillId="24" borderId="17" xfId="46" applyFont="1" applyFill="1" applyBorder="1" applyAlignment="1">
      <alignment horizontal="right" vertical="top"/>
    </xf>
    <xf numFmtId="0" fontId="43" fillId="24" borderId="0" xfId="0" applyFont="1" applyFill="1" applyAlignment="1">
      <alignment wrapText="1"/>
    </xf>
    <xf numFmtId="0" fontId="31" fillId="24" borderId="16" xfId="46" applyFont="1" applyFill="1" applyBorder="1" applyAlignment="1">
      <alignment horizontal="center" vertical="center" wrapText="1"/>
    </xf>
    <xf numFmtId="0" fontId="31" fillId="24" borderId="16" xfId="46" applyFont="1" applyFill="1" applyBorder="1" applyAlignment="1">
      <alignment horizontal="center" vertical="center"/>
    </xf>
    <xf numFmtId="0" fontId="31" fillId="24" borderId="16" xfId="46" applyFont="1" applyFill="1" applyBorder="1" applyAlignment="1">
      <alignment horizontal="left" vertical="center" wrapText="1"/>
    </xf>
    <xf numFmtId="0" fontId="31" fillId="24" borderId="0" xfId="0" applyFont="1" applyFill="1" applyProtection="1">
      <protection locked="0"/>
    </xf>
    <xf numFmtId="0" fontId="28" fillId="24" borderId="0" xfId="46" applyFont="1" applyFill="1" applyAlignment="1">
      <alignment horizontal="left" vertical="center"/>
    </xf>
    <xf numFmtId="0" fontId="31" fillId="24" borderId="16" xfId="46" applyFont="1" applyFill="1" applyBorder="1" applyAlignment="1" applyProtection="1">
      <alignment horizontal="left" vertical="center" wrapText="1"/>
      <protection locked="0"/>
    </xf>
    <xf numFmtId="0" fontId="28" fillId="24" borderId="0" xfId="46" applyFont="1" applyFill="1" applyProtection="1">
      <protection locked="0"/>
    </xf>
    <xf numFmtId="0" fontId="31" fillId="24" borderId="0" xfId="0" applyFont="1" applyFill="1" applyAlignment="1">
      <alignment horizontal="justify" vertical="center" wrapText="1"/>
    </xf>
    <xf numFmtId="0" fontId="31" fillId="24" borderId="16" xfId="0" applyFont="1" applyFill="1" applyBorder="1" applyAlignment="1" applyProtection="1">
      <alignment horizontal="center" vertical="center" wrapText="1"/>
      <protection locked="0"/>
    </xf>
    <xf numFmtId="1" fontId="31" fillId="24" borderId="16" xfId="46" applyNumberFormat="1" applyFont="1" applyFill="1" applyBorder="1" applyAlignment="1" applyProtection="1">
      <alignment horizontal="right" vertical="center" indent="2"/>
      <protection locked="0"/>
    </xf>
    <xf numFmtId="0" fontId="31" fillId="24" borderId="0" xfId="0" applyFont="1" applyFill="1" applyAlignment="1">
      <alignment horizontal="justify" vertical="center"/>
    </xf>
    <xf numFmtId="0" fontId="31" fillId="24" borderId="0" xfId="0" applyFont="1" applyFill="1" applyAlignment="1">
      <alignment horizontal="center"/>
    </xf>
    <xf numFmtId="0" fontId="31" fillId="24" borderId="21" xfId="0" applyFont="1" applyFill="1" applyBorder="1" applyAlignment="1">
      <alignment horizontal="center" vertical="center"/>
    </xf>
    <xf numFmtId="0" fontId="31" fillId="24" borderId="16" xfId="46" applyFont="1" applyFill="1" applyBorder="1" applyAlignment="1">
      <alignment horizontal="left" vertical="center"/>
    </xf>
    <xf numFmtId="1" fontId="31" fillId="25" borderId="16" xfId="46" applyNumberFormat="1" applyFont="1" applyFill="1" applyBorder="1" applyAlignment="1" applyProtection="1">
      <alignment horizontal="right" vertical="center" indent="2"/>
      <protection locked="0"/>
    </xf>
    <xf numFmtId="0" fontId="57" fillId="26" borderId="0" xfId="0" applyFont="1" applyFill="1" applyAlignment="1">
      <alignment horizontal="left" vertical="top" wrapText="1"/>
    </xf>
    <xf numFmtId="49" fontId="57" fillId="26" borderId="0" xfId="54" applyNumberFormat="1" applyFont="1" applyFill="1" applyAlignment="1">
      <alignment horizontal="left" vertical="top" wrapText="1"/>
    </xf>
    <xf numFmtId="0" fontId="57" fillId="26" borderId="0" xfId="0" applyFont="1" applyFill="1" applyAlignment="1">
      <alignment horizontal="left" vertical="top"/>
    </xf>
    <xf numFmtId="0" fontId="57" fillId="26" borderId="0" xfId="46" applyFont="1" applyFill="1" applyAlignment="1">
      <alignment horizontal="left" vertical="top" wrapText="1"/>
    </xf>
    <xf numFmtId="0" fontId="31" fillId="24" borderId="0" xfId="54" applyFont="1" applyFill="1" applyAlignment="1">
      <alignment horizontal="center" vertical="center"/>
    </xf>
    <xf numFmtId="0" fontId="58" fillId="27" borderId="0" xfId="46" applyFont="1" applyFill="1" applyAlignment="1">
      <alignment vertical="center"/>
    </xf>
    <xf numFmtId="0" fontId="58" fillId="26" borderId="0" xfId="0" applyFont="1" applyFill="1" applyAlignment="1" applyProtection="1">
      <alignment horizontal="left" vertical="top"/>
      <protection locked="0"/>
    </xf>
    <xf numFmtId="0" fontId="58" fillId="26" borderId="0" xfId="0" applyFont="1" applyFill="1" applyAlignment="1" applyProtection="1">
      <alignment horizontal="left" vertical="center"/>
      <protection locked="0"/>
    </xf>
    <xf numFmtId="0" fontId="31" fillId="24" borderId="16" xfId="46" applyFont="1" applyFill="1" applyBorder="1" applyAlignment="1">
      <alignment horizontal="justify" vertical="center" wrapText="1"/>
    </xf>
    <xf numFmtId="0" fontId="7" fillId="24" borderId="0" xfId="0" applyFont="1" applyFill="1" applyAlignment="1">
      <alignment wrapText="1"/>
    </xf>
    <xf numFmtId="0" fontId="8" fillId="24" borderId="0" xfId="46" applyFont="1" applyFill="1" applyAlignment="1">
      <alignment horizontal="justify" vertical="top" wrapText="1" readingOrder="1"/>
    </xf>
    <xf numFmtId="0" fontId="8" fillId="24" borderId="0" xfId="46" applyFont="1" applyFill="1" applyAlignment="1">
      <alignment horizontal="left" vertical="top" wrapText="1" readingOrder="1"/>
    </xf>
    <xf numFmtId="0" fontId="8" fillId="24" borderId="0" xfId="46" applyFont="1" applyFill="1" applyAlignment="1">
      <alignment horizontal="justify" vertical="center" wrapText="1" readingOrder="1"/>
    </xf>
    <xf numFmtId="0" fontId="8" fillId="24" borderId="0" xfId="0" applyFont="1" applyFill="1" applyAlignment="1">
      <alignment horizontal="left" vertical="center"/>
    </xf>
    <xf numFmtId="0" fontId="7" fillId="24" borderId="0" xfId="0" applyFont="1" applyFill="1" applyAlignment="1">
      <alignment horizontal="left" wrapText="1"/>
    </xf>
    <xf numFmtId="4" fontId="31" fillId="24" borderId="0" xfId="0" applyNumberFormat="1" applyFont="1" applyFill="1" applyAlignment="1">
      <alignment horizontal="center"/>
    </xf>
    <xf numFmtId="171" fontId="31" fillId="24" borderId="0" xfId="0" applyNumberFormat="1" applyFont="1" applyFill="1" applyAlignment="1">
      <alignment horizontal="center"/>
    </xf>
    <xf numFmtId="0" fontId="31" fillId="24" borderId="0" xfId="46" applyFont="1" applyFill="1" applyAlignment="1">
      <alignment horizontal="left" vertical="center"/>
    </xf>
    <xf numFmtId="0" fontId="8" fillId="24" borderId="0" xfId="0" applyFont="1" applyFill="1"/>
    <xf numFmtId="0" fontId="8" fillId="24" borderId="0" xfId="0" applyFont="1" applyFill="1" applyAlignment="1">
      <alignment vertical="top"/>
    </xf>
    <xf numFmtId="0" fontId="8" fillId="24" borderId="0" xfId="46" quotePrefix="1" applyFont="1" applyFill="1" applyAlignment="1">
      <alignment vertical="top" wrapText="1"/>
    </xf>
    <xf numFmtId="0" fontId="8" fillId="24" borderId="0" xfId="46" quotePrefix="1" applyFont="1" applyFill="1" applyAlignment="1">
      <alignment horizontal="justify" vertical="top" wrapText="1"/>
    </xf>
    <xf numFmtId="0" fontId="34" fillId="24" borderId="0" xfId="46" quotePrefix="1" applyFont="1" applyFill="1" applyAlignment="1">
      <alignment horizontal="left" vertical="center" wrapText="1"/>
    </xf>
    <xf numFmtId="0" fontId="37" fillId="24" borderId="0" xfId="48" applyFont="1" applyFill="1" applyAlignment="1">
      <alignment vertical="top" wrapText="1"/>
    </xf>
    <xf numFmtId="0" fontId="36" fillId="24" borderId="0" xfId="48" applyFont="1" applyFill="1" applyAlignment="1">
      <alignment vertical="center"/>
    </xf>
    <xf numFmtId="0" fontId="33" fillId="24" borderId="0" xfId="48" applyFont="1" applyFill="1" applyAlignment="1">
      <alignment vertical="center" wrapText="1"/>
    </xf>
    <xf numFmtId="0" fontId="58" fillId="26" borderId="0" xfId="0" applyFont="1" applyFill="1" applyAlignment="1" applyProtection="1">
      <alignment horizontal="left" vertical="top" wrapText="1"/>
      <protection locked="0"/>
    </xf>
    <xf numFmtId="0" fontId="58" fillId="27" borderId="0" xfId="46" applyFont="1" applyFill="1" applyAlignment="1">
      <alignment horizontal="left" vertical="center"/>
    </xf>
    <xf numFmtId="0" fontId="62" fillId="28" borderId="0" xfId="46" applyFont="1" applyFill="1" applyAlignment="1">
      <alignment vertical="center"/>
    </xf>
    <xf numFmtId="0" fontId="62" fillId="28" borderId="0" xfId="46" applyFont="1" applyFill="1" applyAlignment="1">
      <alignment horizontal="justify" vertical="center"/>
    </xf>
    <xf numFmtId="0" fontId="59" fillId="24" borderId="0" xfId="58" applyFont="1" applyFill="1"/>
    <xf numFmtId="0" fontId="31" fillId="28" borderId="0" xfId="0" applyFont="1" applyFill="1"/>
    <xf numFmtId="0" fontId="8" fillId="0" borderId="0" xfId="46" quotePrefix="1" applyFont="1" applyAlignment="1">
      <alignment vertical="top" wrapText="1"/>
    </xf>
    <xf numFmtId="0" fontId="31" fillId="0" borderId="0" xfId="0" applyFont="1" applyAlignment="1">
      <alignment vertical="top"/>
    </xf>
    <xf numFmtId="0" fontId="31" fillId="0" borderId="16" xfId="0" applyFont="1" applyBorder="1" applyAlignment="1" applyProtection="1">
      <alignment horizontal="center" vertical="center" wrapText="1"/>
      <protection locked="0"/>
    </xf>
    <xf numFmtId="0" fontId="8" fillId="0" borderId="16" xfId="46" applyFont="1" applyBorder="1" applyAlignment="1" applyProtection="1">
      <alignment horizontal="center" vertical="center" wrapText="1"/>
      <protection locked="0"/>
    </xf>
    <xf numFmtId="0" fontId="31" fillId="24" borderId="22" xfId="46" applyFont="1" applyFill="1" applyBorder="1" applyAlignment="1">
      <alignment horizontal="justify" vertical="center" wrapText="1"/>
    </xf>
    <xf numFmtId="0" fontId="8" fillId="24" borderId="16" xfId="0" applyFont="1" applyFill="1" applyBorder="1" applyAlignment="1" applyProtection="1">
      <alignment horizontal="center" vertical="center" wrapText="1"/>
      <protection locked="0"/>
    </xf>
    <xf numFmtId="0" fontId="8" fillId="0" borderId="0" xfId="46" applyFont="1" applyAlignment="1">
      <alignment horizontal="center" vertical="top" wrapText="1"/>
    </xf>
    <xf numFmtId="0" fontId="8" fillId="0" borderId="0" xfId="46" applyFont="1" applyAlignment="1">
      <alignment horizontal="center" vertical="top"/>
    </xf>
    <xf numFmtId="0" fontId="8" fillId="0" borderId="0" xfId="46" applyFont="1" applyAlignment="1">
      <alignment vertical="top" wrapText="1"/>
    </xf>
    <xf numFmtId="0" fontId="7" fillId="0" borderId="0" xfId="46" applyAlignment="1">
      <alignment vertical="center"/>
    </xf>
    <xf numFmtId="0" fontId="7" fillId="0" borderId="0" xfId="46"/>
    <xf numFmtId="0" fontId="31" fillId="0" borderId="0" xfId="58" applyFont="1"/>
    <xf numFmtId="0" fontId="31" fillId="0" borderId="0" xfId="58" applyFont="1" applyAlignment="1">
      <alignment horizontal="center"/>
    </xf>
    <xf numFmtId="0" fontId="31" fillId="0" borderId="0" xfId="58" applyFont="1" applyAlignment="1">
      <alignment horizontal="right"/>
    </xf>
    <xf numFmtId="0" fontId="36" fillId="0" borderId="0" xfId="58" applyFont="1" applyAlignment="1">
      <alignment horizontal="left" vertical="center"/>
    </xf>
    <xf numFmtId="0" fontId="31" fillId="0" borderId="0" xfId="58" applyFont="1" applyAlignment="1">
      <alignment horizontal="left"/>
    </xf>
    <xf numFmtId="0" fontId="31" fillId="0" borderId="0" xfId="58" applyFont="1" applyAlignment="1">
      <alignment wrapText="1"/>
    </xf>
    <xf numFmtId="0" fontId="31" fillId="0" borderId="26" xfId="46" applyFont="1" applyBorder="1"/>
    <xf numFmtId="0" fontId="38" fillId="0" borderId="0" xfId="46" applyFont="1" applyAlignment="1">
      <alignment wrapText="1"/>
    </xf>
    <xf numFmtId="0" fontId="31" fillId="24" borderId="0" xfId="58" applyFont="1" applyFill="1"/>
    <xf numFmtId="0" fontId="36" fillId="0" borderId="0" xfId="58" applyFont="1" applyAlignment="1">
      <alignment horizontal="center" wrapText="1"/>
    </xf>
    <xf numFmtId="0" fontId="36" fillId="0" borderId="0" xfId="58" applyFont="1" applyAlignment="1">
      <alignment horizontal="center"/>
    </xf>
    <xf numFmtId="0" fontId="31" fillId="0" borderId="0" xfId="58" applyFont="1" applyAlignment="1">
      <alignment horizontal="left" wrapText="1"/>
    </xf>
    <xf numFmtId="0" fontId="33" fillId="0" borderId="0" xfId="58" applyFont="1" applyAlignment="1">
      <alignment wrapText="1"/>
    </xf>
    <xf numFmtId="0" fontId="31" fillId="24" borderId="13" xfId="48" applyFont="1" applyFill="1" applyBorder="1" applyAlignment="1">
      <alignment horizontal="center" vertical="center" wrapText="1"/>
    </xf>
    <xf numFmtId="0" fontId="31" fillId="24" borderId="0" xfId="48" applyFont="1" applyFill="1" applyAlignment="1">
      <alignment horizontal="center" vertical="center" wrapText="1"/>
    </xf>
    <xf numFmtId="0" fontId="31" fillId="24" borderId="0" xfId="48" applyFont="1" applyFill="1" applyAlignment="1">
      <alignment horizontal="left" vertical="center"/>
    </xf>
    <xf numFmtId="0" fontId="31" fillId="24" borderId="10" xfId="0" applyFont="1" applyFill="1" applyBorder="1" applyAlignment="1">
      <alignment horizontal="left" vertical="top" wrapText="1"/>
    </xf>
    <xf numFmtId="0" fontId="31" fillId="24" borderId="0" xfId="0" applyFont="1" applyFill="1" applyAlignment="1">
      <alignment horizontal="center" vertical="center"/>
    </xf>
    <xf numFmtId="0" fontId="31" fillId="24" borderId="0" xfId="54" applyFont="1" applyFill="1" applyAlignment="1">
      <alignment horizontal="center" vertical="center" wrapText="1"/>
    </xf>
    <xf numFmtId="0" fontId="31" fillId="24" borderId="0" xfId="48" applyFont="1" applyFill="1" applyAlignment="1">
      <alignment horizontal="center" vertical="center"/>
    </xf>
    <xf numFmtId="0" fontId="31" fillId="24" borderId="0" xfId="48" applyFont="1" applyFill="1" applyAlignment="1">
      <alignment horizontal="right" vertical="center" wrapText="1"/>
    </xf>
    <xf numFmtId="0" fontId="31" fillId="24" borderId="0" xfId="48" applyFont="1" applyFill="1" applyAlignment="1">
      <alignment horizontal="justify" vertical="top" wrapText="1"/>
    </xf>
    <xf numFmtId="0" fontId="58" fillId="26" borderId="0" xfId="54" applyFont="1" applyFill="1" applyAlignment="1">
      <alignment horizontal="center" vertical="top" wrapText="1"/>
    </xf>
    <xf numFmtId="0" fontId="31" fillId="24" borderId="0" xfId="54" applyFont="1" applyFill="1" applyAlignment="1">
      <alignment horizontal="right" vertical="center"/>
    </xf>
    <xf numFmtId="0" fontId="38" fillId="24" borderId="14" xfId="54" applyFont="1" applyFill="1" applyBorder="1" applyAlignment="1">
      <alignment horizontal="left" vertical="top"/>
    </xf>
    <xf numFmtId="0" fontId="38" fillId="24" borderId="20" xfId="54" applyFont="1" applyFill="1" applyBorder="1" applyAlignment="1">
      <alignment horizontal="left" vertical="top"/>
    </xf>
    <xf numFmtId="0" fontId="36" fillId="24" borderId="0" xfId="0" applyFont="1" applyFill="1" applyAlignment="1">
      <alignment horizontal="left" vertical="top"/>
    </xf>
    <xf numFmtId="0" fontId="31" fillId="24" borderId="0" xfId="0" applyFont="1" applyFill="1" applyAlignment="1">
      <alignment vertical="top"/>
    </xf>
    <xf numFmtId="0" fontId="8" fillId="0" borderId="0" xfId="46" applyFont="1" applyAlignment="1">
      <alignment horizontal="justify" vertical="top" wrapText="1"/>
    </xf>
    <xf numFmtId="0" fontId="7" fillId="0" borderId="0" xfId="46" applyAlignment="1">
      <alignment horizontal="center"/>
    </xf>
    <xf numFmtId="0" fontId="34" fillId="0" borderId="0" xfId="46" applyFont="1" applyAlignment="1">
      <alignment horizontal="justify" vertical="top" wrapText="1"/>
    </xf>
    <xf numFmtId="0" fontId="37" fillId="24" borderId="0" xfId="48" applyFont="1" applyFill="1" applyAlignment="1">
      <alignment horizontal="center" vertical="center"/>
    </xf>
    <xf numFmtId="0" fontId="31" fillId="24" borderId="19" xfId="48" quotePrefix="1" applyFont="1" applyFill="1" applyBorder="1" applyAlignment="1">
      <alignment horizontal="center" vertical="center"/>
    </xf>
    <xf numFmtId="49" fontId="31" fillId="24" borderId="16" xfId="48" applyNumberFormat="1" applyFont="1" applyFill="1" applyBorder="1" applyAlignment="1" applyProtection="1">
      <alignment horizontal="center" vertical="center" wrapText="1"/>
      <protection locked="0"/>
    </xf>
    <xf numFmtId="0" fontId="44" fillId="24" borderId="0" xfId="48" applyFont="1" applyFill="1" applyAlignment="1">
      <alignment horizontal="right" vertical="center" wrapText="1"/>
    </xf>
    <xf numFmtId="49" fontId="46" fillId="24" borderId="21" xfId="48" applyNumberFormat="1" applyFont="1" applyFill="1" applyBorder="1" applyAlignment="1">
      <alignment horizontal="center" vertical="center"/>
    </xf>
    <xf numFmtId="0" fontId="37" fillId="24" borderId="0" xfId="48" applyFont="1" applyFill="1" applyAlignment="1">
      <alignment horizontal="center" vertical="center" wrapText="1"/>
    </xf>
    <xf numFmtId="0" fontId="31" fillId="24" borderId="21" xfId="48" applyFont="1" applyFill="1" applyBorder="1" applyAlignment="1" applyProtection="1">
      <alignment horizontal="center" vertical="center" wrapText="1"/>
      <protection locked="0"/>
    </xf>
    <xf numFmtId="0" fontId="31" fillId="24" borderId="22" xfId="48" applyFont="1" applyFill="1" applyBorder="1" applyProtection="1">
      <protection locked="0"/>
    </xf>
    <xf numFmtId="0" fontId="31" fillId="24" borderId="0" xfId="48" applyFont="1" applyFill="1" applyAlignment="1">
      <alignment horizontal="right" vertical="center" indent="1"/>
    </xf>
    <xf numFmtId="0" fontId="31" fillId="24" borderId="0" xfId="48" applyFont="1" applyFill="1" applyAlignment="1">
      <alignment horizontal="right" vertical="center" wrapText="1" indent="1"/>
    </xf>
    <xf numFmtId="0" fontId="8" fillId="24" borderId="10" xfId="0" applyFont="1" applyFill="1" applyBorder="1" applyAlignment="1">
      <alignment vertical="center" wrapText="1"/>
    </xf>
    <xf numFmtId="0" fontId="31" fillId="24" borderId="0" xfId="0" applyFont="1" applyFill="1" applyAlignment="1">
      <alignment horizontal="right" vertical="center" indent="1"/>
    </xf>
    <xf numFmtId="0" fontId="8" fillId="24" borderId="0" xfId="0" applyFont="1" applyFill="1" applyAlignment="1">
      <alignment vertical="center"/>
    </xf>
    <xf numFmtId="0" fontId="31" fillId="24" borderId="10" xfId="54" applyFont="1" applyFill="1" applyBorder="1" applyAlignment="1">
      <alignment vertical="center" wrapText="1"/>
    </xf>
    <xf numFmtId="0" fontId="58" fillId="24" borderId="0" xfId="48" applyFont="1" applyFill="1" applyAlignment="1">
      <alignment vertical="top"/>
    </xf>
    <xf numFmtId="0" fontId="58" fillId="24" borderId="0" xfId="48" applyFont="1" applyFill="1"/>
    <xf numFmtId="0" fontId="31" fillId="24" borderId="0" xfId="54" applyFont="1" applyFill="1" applyAlignment="1">
      <alignment horizontal="right" vertical="center" wrapText="1" indent="1"/>
    </xf>
    <xf numFmtId="0" fontId="36" fillId="24" borderId="16" xfId="48" applyFont="1" applyFill="1" applyBorder="1" applyAlignment="1">
      <alignment horizontal="center" vertical="center" wrapText="1"/>
    </xf>
    <xf numFmtId="0" fontId="8" fillId="24" borderId="0" xfId="48" applyFont="1" applyFill="1" applyAlignment="1">
      <alignment horizontal="left" vertical="center" indent="1"/>
    </xf>
    <xf numFmtId="0" fontId="8" fillId="24" borderId="0" xfId="0" applyFont="1" applyFill="1" applyAlignment="1">
      <alignment horizontal="left" vertical="center" indent="1"/>
    </xf>
    <xf numFmtId="1" fontId="31" fillId="24" borderId="16" xfId="54" applyNumberFormat="1" applyFont="1" applyFill="1" applyBorder="1" applyAlignment="1" applyProtection="1">
      <alignment horizontal="center" vertical="center" wrapText="1"/>
      <protection locked="0"/>
    </xf>
    <xf numFmtId="0" fontId="38" fillId="24" borderId="20" xfId="54" applyFont="1" applyFill="1" applyBorder="1" applyAlignment="1">
      <alignment vertical="top"/>
    </xf>
    <xf numFmtId="0" fontId="31" fillId="24" borderId="0" xfId="46" applyFont="1" applyFill="1"/>
    <xf numFmtId="0" fontId="37" fillId="24" borderId="0" xfId="54" applyFont="1" applyFill="1" applyAlignment="1">
      <alignment horizontal="left" vertical="top"/>
    </xf>
    <xf numFmtId="0" fontId="37" fillId="24" borderId="0" xfId="54" applyFont="1" applyFill="1" applyAlignment="1">
      <alignment vertical="top"/>
    </xf>
    <xf numFmtId="0" fontId="7" fillId="24" borderId="0" xfId="0" applyFont="1" applyFill="1" applyAlignment="1">
      <alignment vertical="top"/>
    </xf>
    <xf numFmtId="0" fontId="38" fillId="24" borderId="20" xfId="0" applyFont="1" applyFill="1" applyBorder="1" applyAlignment="1">
      <alignment vertical="top"/>
    </xf>
    <xf numFmtId="0" fontId="32" fillId="24" borderId="0" xfId="0" applyFont="1" applyFill="1" applyAlignment="1">
      <alignment vertical="distributed" wrapText="1"/>
    </xf>
    <xf numFmtId="0" fontId="8" fillId="0" borderId="10" xfId="46" applyFont="1" applyBorder="1" applyAlignment="1">
      <alignment vertical="top" wrapText="1" readingOrder="1"/>
    </xf>
    <xf numFmtId="0" fontId="66" fillId="0" borderId="0" xfId="46" applyFont="1" applyAlignment="1">
      <alignment horizontal="center" vertical="top" wrapText="1"/>
    </xf>
    <xf numFmtId="0" fontId="8" fillId="0" borderId="0" xfId="46" applyFont="1" applyAlignment="1">
      <alignment horizontal="center" vertical="center"/>
    </xf>
    <xf numFmtId="0" fontId="30" fillId="0" borderId="16" xfId="46" applyFont="1" applyBorder="1" applyAlignment="1" applyProtection="1">
      <alignment horizontal="center" vertical="center" wrapText="1"/>
      <protection locked="0"/>
    </xf>
    <xf numFmtId="0" fontId="34" fillId="0" borderId="0" xfId="46" applyFont="1" applyAlignment="1">
      <alignment vertical="justify" wrapText="1"/>
    </xf>
    <xf numFmtId="0" fontId="8" fillId="0" borderId="0" xfId="46" applyFont="1" applyAlignment="1">
      <alignment horizontal="center" vertical="center" wrapText="1"/>
    </xf>
    <xf numFmtId="0" fontId="8" fillId="0" borderId="0" xfId="46" applyFont="1" applyAlignment="1">
      <alignment wrapText="1"/>
    </xf>
    <xf numFmtId="0" fontId="7" fillId="0" borderId="0" xfId="46" applyAlignment="1">
      <alignment vertical="top"/>
    </xf>
    <xf numFmtId="0" fontId="7" fillId="0" borderId="0" xfId="46" applyAlignment="1">
      <alignment horizontal="justify" vertical="center"/>
    </xf>
    <xf numFmtId="0" fontId="7" fillId="0" borderId="0" xfId="46" applyAlignment="1">
      <alignment horizontal="justify" vertical="top"/>
    </xf>
    <xf numFmtId="0" fontId="38" fillId="0" borderId="0" xfId="46" applyFont="1" applyAlignment="1">
      <alignment vertical="center"/>
    </xf>
    <xf numFmtId="0" fontId="66" fillId="0" borderId="0" xfId="46" applyFont="1" applyAlignment="1">
      <alignment horizontal="center" wrapText="1"/>
    </xf>
    <xf numFmtId="0" fontId="7" fillId="24" borderId="16" xfId="46" applyFill="1" applyBorder="1" applyAlignment="1">
      <alignment horizontal="center" vertical="center"/>
    </xf>
    <xf numFmtId="171" fontId="31" fillId="24" borderId="0" xfId="0" applyNumberFormat="1" applyFont="1" applyFill="1" applyAlignment="1">
      <alignment vertical="center"/>
    </xf>
    <xf numFmtId="166" fontId="27" fillId="24" borderId="17" xfId="0" applyNumberFormat="1" applyFont="1" applyFill="1" applyBorder="1" applyAlignment="1">
      <alignment vertical="top"/>
    </xf>
    <xf numFmtId="166" fontId="27" fillId="24" borderId="11" xfId="0" applyNumberFormat="1" applyFont="1" applyFill="1" applyBorder="1" applyAlignment="1">
      <alignment vertical="top"/>
    </xf>
    <xf numFmtId="49" fontId="31" fillId="24" borderId="0" xfId="0" quotePrefix="1" applyNumberFormat="1" applyFont="1" applyFill="1" applyAlignment="1">
      <alignment vertical="center"/>
    </xf>
    <xf numFmtId="0" fontId="31" fillId="24" borderId="0" xfId="54" applyFont="1" applyFill="1" applyAlignment="1">
      <alignment horizontal="left"/>
    </xf>
    <xf numFmtId="0" fontId="31" fillId="24" borderId="0" xfId="46" applyFont="1" applyFill="1" applyAlignment="1">
      <alignment vertical="center"/>
    </xf>
    <xf numFmtId="49" fontId="31" fillId="24" borderId="23" xfId="54" applyNumberFormat="1" applyFont="1" applyFill="1" applyBorder="1" applyAlignment="1" applyProtection="1">
      <alignment vertical="center"/>
      <protection locked="0"/>
    </xf>
    <xf numFmtId="0" fontId="31" fillId="24" borderId="16" xfId="46" applyFont="1" applyFill="1" applyBorder="1" applyAlignment="1">
      <alignment vertical="center"/>
    </xf>
    <xf numFmtId="49" fontId="31" fillId="24" borderId="23" xfId="54" applyNumberFormat="1" applyFont="1" applyFill="1" applyBorder="1" applyAlignment="1" applyProtection="1">
      <alignment horizontal="left" vertical="center"/>
      <protection locked="0"/>
    </xf>
    <xf numFmtId="49" fontId="31" fillId="24" borderId="16" xfId="46" applyNumberFormat="1" applyFont="1" applyFill="1" applyBorder="1" applyAlignment="1" applyProtection="1">
      <alignment horizontal="left" vertical="center"/>
      <protection locked="0"/>
    </xf>
    <xf numFmtId="49" fontId="31" fillId="24" borderId="23" xfId="0" applyNumberFormat="1" applyFont="1" applyFill="1" applyBorder="1" applyAlignment="1" applyProtection="1">
      <alignment vertical="center"/>
      <protection locked="0"/>
    </xf>
    <xf numFmtId="49" fontId="31" fillId="24" borderId="0" xfId="48" applyNumberFormat="1" applyFont="1" applyFill="1" applyAlignment="1">
      <alignment horizontal="center" vertical="center" wrapText="1"/>
    </xf>
    <xf numFmtId="0" fontId="8" fillId="0" borderId="0" xfId="46" applyFont="1" applyAlignment="1">
      <alignment vertical="center" wrapText="1"/>
    </xf>
    <xf numFmtId="0" fontId="8" fillId="0" borderId="0" xfId="46" applyFont="1" applyAlignment="1">
      <alignment horizontal="left" vertical="center"/>
    </xf>
    <xf numFmtId="0" fontId="34" fillId="0" borderId="0" xfId="46" applyFont="1" applyAlignment="1">
      <alignment horizontal="left" vertical="center"/>
    </xf>
    <xf numFmtId="0" fontId="8" fillId="0" borderId="0" xfId="46" applyFont="1" applyAlignment="1">
      <alignment horizontal="justify" vertical="center" wrapText="1"/>
    </xf>
    <xf numFmtId="0" fontId="34" fillId="0" borderId="0" xfId="46" applyFont="1" applyAlignment="1">
      <alignment vertical="center"/>
    </xf>
    <xf numFmtId="0" fontId="8" fillId="0" borderId="0" xfId="46" applyFont="1" applyAlignment="1">
      <alignment vertical="center"/>
    </xf>
    <xf numFmtId="0" fontId="34" fillId="0" borderId="0" xfId="46" applyFont="1" applyAlignment="1">
      <alignment horizontal="justify" vertical="center" wrapText="1"/>
    </xf>
    <xf numFmtId="0" fontId="58" fillId="26" borderId="0" xfId="0" applyFont="1" applyFill="1" applyAlignment="1">
      <alignment horizontal="left" vertical="center"/>
    </xf>
    <xf numFmtId="0" fontId="66" fillId="0" borderId="0" xfId="46" applyFont="1" applyAlignment="1">
      <alignment horizontal="justify" vertical="top" wrapText="1"/>
    </xf>
    <xf numFmtId="49" fontId="31" fillId="0" borderId="16" xfId="58" applyNumberFormat="1" applyFont="1" applyBorder="1" applyProtection="1">
      <protection locked="0"/>
    </xf>
    <xf numFmtId="0" fontId="38" fillId="24" borderId="0" xfId="46" applyFont="1" applyFill="1" applyAlignment="1">
      <alignment horizontal="center" vertical="center" wrapText="1"/>
    </xf>
    <xf numFmtId="0" fontId="8" fillId="29" borderId="16" xfId="46" applyFont="1" applyFill="1" applyBorder="1" applyAlignment="1" applyProtection="1">
      <alignment horizontal="center" vertical="center"/>
      <protection locked="0"/>
    </xf>
    <xf numFmtId="0" fontId="31" fillId="0" borderId="18" xfId="0" applyFont="1" applyBorder="1" applyAlignment="1">
      <alignment horizontal="center" vertical="center"/>
    </xf>
    <xf numFmtId="0" fontId="31" fillId="24" borderId="0" xfId="46" applyFont="1" applyFill="1" applyAlignment="1">
      <alignment horizontal="justify" vertical="center" wrapText="1"/>
    </xf>
    <xf numFmtId="0" fontId="31" fillId="30" borderId="0" xfId="48" applyFont="1" applyFill="1" applyAlignment="1">
      <alignment vertical="center"/>
    </xf>
    <xf numFmtId="0" fontId="30" fillId="30" borderId="0" xfId="0" applyFont="1" applyFill="1" applyAlignment="1">
      <alignment vertical="center"/>
    </xf>
    <xf numFmtId="0" fontId="7" fillId="30" borderId="0" xfId="0" applyFont="1" applyFill="1"/>
    <xf numFmtId="0" fontId="36" fillId="24" borderId="0" xfId="46" applyFont="1" applyFill="1" applyAlignment="1">
      <alignment horizontal="justify" vertical="center" wrapText="1"/>
    </xf>
    <xf numFmtId="0" fontId="38" fillId="0" borderId="0" xfId="46" applyFont="1" applyAlignment="1">
      <alignment horizontal="center" vertical="top" wrapText="1"/>
    </xf>
    <xf numFmtId="0" fontId="31" fillId="0" borderId="26" xfId="46" applyFont="1" applyBorder="1" applyAlignment="1" applyProtection="1">
      <alignment horizontal="center" vertical="center"/>
      <protection locked="0"/>
    </xf>
    <xf numFmtId="0" fontId="31" fillId="24" borderId="0" xfId="46" applyFont="1" applyFill="1" applyAlignment="1">
      <alignment vertical="center" wrapText="1"/>
    </xf>
    <xf numFmtId="0" fontId="31" fillId="24" borderId="0" xfId="46" applyFont="1" applyFill="1" applyAlignment="1">
      <alignment horizontal="center" vertical="center" wrapText="1"/>
    </xf>
    <xf numFmtId="0" fontId="31" fillId="24" borderId="20" xfId="54" applyFont="1" applyFill="1" applyBorder="1" applyAlignment="1">
      <alignment vertical="center"/>
    </xf>
    <xf numFmtId="168" fontId="37" fillId="24" borderId="0" xfId="54" applyNumberFormat="1" applyFont="1" applyFill="1" applyAlignment="1">
      <alignment horizontal="left" vertical="center" wrapText="1"/>
    </xf>
    <xf numFmtId="0" fontId="37" fillId="24" borderId="13" xfId="0" applyFont="1" applyFill="1" applyBorder="1"/>
    <xf numFmtId="0" fontId="31" fillId="24" borderId="11" xfId="0" applyFont="1" applyFill="1" applyBorder="1"/>
    <xf numFmtId="0" fontId="31" fillId="24" borderId="18" xfId="0" applyFont="1" applyFill="1" applyBorder="1"/>
    <xf numFmtId="0" fontId="31" fillId="24" borderId="0" xfId="0" applyFont="1" applyFill="1" applyAlignment="1" applyProtection="1">
      <alignment horizontal="center" vertical="center" wrapText="1"/>
      <protection locked="0"/>
    </xf>
    <xf numFmtId="0" fontId="34" fillId="0" borderId="0" xfId="46" applyFont="1" applyAlignment="1">
      <alignment horizontal="center" vertical="top" wrapText="1"/>
    </xf>
    <xf numFmtId="0" fontId="34" fillId="0" borderId="0" xfId="46" applyFont="1" applyAlignment="1">
      <alignment horizontal="center" vertical="center" wrapText="1"/>
    </xf>
    <xf numFmtId="0" fontId="31" fillId="24" borderId="12" xfId="0" applyFont="1" applyFill="1" applyBorder="1"/>
    <xf numFmtId="0" fontId="46" fillId="24" borderId="0" xfId="48" applyFont="1" applyFill="1" applyAlignment="1">
      <alignment horizontal="center" vertical="center" wrapText="1"/>
    </xf>
    <xf numFmtId="0" fontId="31" fillId="24" borderId="0" xfId="48" applyFont="1" applyFill="1" applyAlignment="1">
      <alignment horizontal="left" vertical="center" wrapText="1"/>
    </xf>
    <xf numFmtId="0" fontId="38" fillId="24" borderId="0" xfId="48" applyFont="1" applyFill="1" applyAlignment="1">
      <alignment horizontal="center" vertical="top" wrapText="1"/>
    </xf>
    <xf numFmtId="0" fontId="31" fillId="24" borderId="0" xfId="48" applyFont="1" applyFill="1" applyAlignment="1">
      <alignment vertical="center" wrapText="1"/>
    </xf>
    <xf numFmtId="0" fontId="31" fillId="24" borderId="0" xfId="54" applyFont="1" applyFill="1" applyAlignment="1">
      <alignment horizontal="left" vertical="top" wrapText="1"/>
    </xf>
    <xf numFmtId="0" fontId="8" fillId="24" borderId="0" xfId="48" applyFont="1" applyFill="1" applyAlignment="1">
      <alignment horizontal="left" vertical="center" wrapText="1" indent="1"/>
    </xf>
    <xf numFmtId="0" fontId="31" fillId="24" borderId="0" xfId="48" applyFont="1" applyFill="1" applyAlignment="1">
      <alignment horizontal="justify" vertical="center" wrapText="1"/>
    </xf>
    <xf numFmtId="0" fontId="38" fillId="24" borderId="14" xfId="54" applyFont="1" applyFill="1" applyBorder="1" applyAlignment="1">
      <alignment vertical="top"/>
    </xf>
    <xf numFmtId="0" fontId="38" fillId="24" borderId="0" xfId="54" applyFont="1" applyFill="1" applyAlignment="1">
      <alignment horizontal="justify" vertical="top" wrapText="1"/>
    </xf>
    <xf numFmtId="0" fontId="38" fillId="24" borderId="0" xfId="54" applyFont="1" applyFill="1" applyAlignment="1">
      <alignment vertical="top"/>
    </xf>
    <xf numFmtId="0" fontId="31" fillId="24" borderId="0" xfId="54" applyFont="1" applyFill="1" applyAlignment="1">
      <alignment horizontal="left" vertical="center"/>
    </xf>
    <xf numFmtId="0" fontId="31" fillId="24" borderId="14" xfId="54" applyFont="1" applyFill="1" applyBorder="1" applyAlignment="1">
      <alignment vertical="center"/>
    </xf>
    <xf numFmtId="0" fontId="31" fillId="24" borderId="0" xfId="54" applyFont="1" applyFill="1" applyAlignment="1">
      <alignment horizontal="right" vertical="center" indent="1"/>
    </xf>
    <xf numFmtId="0" fontId="38" fillId="24" borderId="15" xfId="0" applyFont="1" applyFill="1" applyBorder="1" applyAlignment="1">
      <alignment vertical="top"/>
    </xf>
    <xf numFmtId="0" fontId="38" fillId="24" borderId="12" xfId="0" applyFont="1" applyFill="1" applyBorder="1" applyAlignment="1">
      <alignment vertical="top"/>
    </xf>
    <xf numFmtId="0" fontId="31" fillId="24" borderId="12" xfId="0" applyFont="1" applyFill="1" applyBorder="1" applyAlignment="1">
      <alignment horizontal="justify" vertical="top" wrapText="1"/>
    </xf>
    <xf numFmtId="0" fontId="31" fillId="24" borderId="0" xfId="0" applyFont="1" applyFill="1" applyAlignment="1">
      <alignment horizontal="justify" vertical="top" wrapText="1"/>
    </xf>
    <xf numFmtId="0" fontId="41" fillId="24" borderId="16" xfId="0" applyFont="1" applyFill="1" applyBorder="1" applyAlignment="1">
      <alignment horizontal="center" vertical="center"/>
    </xf>
    <xf numFmtId="0" fontId="31" fillId="24" borderId="0" xfId="0" applyFont="1" applyFill="1" applyAlignment="1">
      <alignment horizontal="center" vertical="center" wrapText="1"/>
    </xf>
    <xf numFmtId="0" fontId="31" fillId="24" borderId="0" xfId="0" applyFont="1" applyFill="1" applyAlignment="1">
      <alignment horizontal="left" vertical="top" wrapText="1"/>
    </xf>
    <xf numFmtId="0" fontId="7" fillId="24" borderId="0" xfId="0" applyFont="1" applyFill="1" applyAlignment="1">
      <alignment horizontal="center"/>
    </xf>
    <xf numFmtId="3" fontId="37" fillId="24" borderId="16" xfId="48" applyNumberFormat="1" applyFont="1" applyFill="1" applyBorder="1" applyAlignment="1" applyProtection="1">
      <alignment horizontal="center" vertical="center" wrapText="1"/>
      <protection locked="0"/>
    </xf>
    <xf numFmtId="49" fontId="46" fillId="24" borderId="19" xfId="48" applyNumberFormat="1" applyFont="1" applyFill="1" applyBorder="1" applyAlignment="1" applyProtection="1">
      <alignment horizontal="center" vertical="center"/>
      <protection locked="0"/>
    </xf>
    <xf numFmtId="0" fontId="46" fillId="24" borderId="19" xfId="48" applyFont="1" applyFill="1" applyBorder="1" applyAlignment="1" applyProtection="1">
      <alignment horizontal="center" vertical="center"/>
      <protection locked="0"/>
    </xf>
    <xf numFmtId="1" fontId="46" fillId="24" borderId="22" xfId="48" applyNumberFormat="1" applyFont="1" applyFill="1" applyBorder="1" applyAlignment="1" applyProtection="1">
      <alignment horizontal="center" vertical="center"/>
      <protection locked="0"/>
    </xf>
    <xf numFmtId="49" fontId="31" fillId="24" borderId="10" xfId="54" applyNumberFormat="1" applyFont="1" applyFill="1" applyBorder="1" applyAlignment="1">
      <alignment vertical="center" wrapText="1"/>
    </xf>
    <xf numFmtId="0" fontId="31" fillId="24" borderId="19" xfId="0" applyFont="1" applyFill="1" applyBorder="1" applyAlignment="1">
      <alignment vertical="center" wrapText="1"/>
    </xf>
    <xf numFmtId="0" fontId="31" fillId="24" borderId="22" xfId="0" applyFont="1" applyFill="1" applyBorder="1" applyAlignment="1">
      <alignment vertical="center" wrapText="1"/>
    </xf>
    <xf numFmtId="0" fontId="31" fillId="24" borderId="21" xfId="0" applyFont="1" applyFill="1" applyBorder="1" applyAlignment="1">
      <alignment vertical="center"/>
    </xf>
    <xf numFmtId="0" fontId="31" fillId="24" borderId="19" xfId="0" applyFont="1" applyFill="1" applyBorder="1" applyAlignment="1">
      <alignment vertical="center"/>
    </xf>
    <xf numFmtId="0" fontId="8" fillId="24" borderId="16" xfId="46" applyFont="1" applyFill="1" applyBorder="1" applyAlignment="1" applyProtection="1">
      <alignment horizontal="center" vertical="center"/>
      <protection locked="0"/>
    </xf>
    <xf numFmtId="0" fontId="8" fillId="24" borderId="22" xfId="46" applyFont="1" applyFill="1" applyBorder="1" applyAlignment="1" applyProtection="1">
      <alignment horizontal="center" vertical="center"/>
      <protection locked="0"/>
    </xf>
    <xf numFmtId="49" fontId="46" fillId="24" borderId="19" xfId="48" quotePrefix="1" applyNumberFormat="1" applyFont="1" applyFill="1" applyBorder="1" applyAlignment="1" applyProtection="1">
      <alignment horizontal="center" vertical="center"/>
      <protection locked="0"/>
    </xf>
    <xf numFmtId="0" fontId="46" fillId="24" borderId="19" xfId="48" quotePrefix="1" applyFont="1" applyFill="1" applyBorder="1" applyAlignment="1" applyProtection="1">
      <alignment horizontal="center" vertical="center"/>
      <protection locked="0"/>
    </xf>
    <xf numFmtId="3" fontId="31" fillId="24" borderId="16" xfId="48" applyNumberFormat="1" applyFont="1" applyFill="1" applyBorder="1" applyAlignment="1" applyProtection="1">
      <alignment horizontal="center" vertical="center" wrapText="1"/>
      <protection locked="0"/>
    </xf>
    <xf numFmtId="0" fontId="31" fillId="24" borderId="16" xfId="54" applyFont="1" applyFill="1" applyBorder="1" applyAlignment="1" applyProtection="1">
      <alignment horizontal="center" vertical="center"/>
      <protection locked="0"/>
    </xf>
    <xf numFmtId="0" fontId="31" fillId="25" borderId="16" xfId="54" applyFont="1" applyFill="1" applyBorder="1" applyAlignment="1" applyProtection="1">
      <alignment horizontal="center" vertical="center"/>
      <protection locked="0"/>
    </xf>
    <xf numFmtId="0" fontId="36" fillId="24" borderId="16" xfId="48" applyFont="1" applyFill="1" applyBorder="1" applyAlignment="1" applyProtection="1">
      <alignment horizontal="center" vertical="center" wrapText="1"/>
      <protection locked="0"/>
    </xf>
    <xf numFmtId="0" fontId="31" fillId="24" borderId="16" xfId="54" applyFont="1" applyFill="1" applyBorder="1" applyAlignment="1" applyProtection="1">
      <alignment vertical="center"/>
      <protection locked="0"/>
    </xf>
    <xf numFmtId="0" fontId="38" fillId="24" borderId="14" xfId="54" applyFont="1" applyFill="1" applyBorder="1" applyAlignment="1" applyProtection="1">
      <alignment vertical="top"/>
      <protection locked="0"/>
    </xf>
    <xf numFmtId="0" fontId="31" fillId="24" borderId="23" xfId="54" applyFont="1" applyFill="1" applyBorder="1" applyAlignment="1" applyProtection="1">
      <alignment vertical="center" wrapText="1"/>
      <protection locked="0"/>
    </xf>
    <xf numFmtId="0" fontId="31" fillId="24" borderId="23" xfId="54" applyFont="1" applyFill="1" applyBorder="1" applyAlignment="1" applyProtection="1">
      <alignment vertical="center"/>
      <protection locked="0"/>
    </xf>
    <xf numFmtId="0" fontId="31" fillId="24" borderId="16" xfId="0" quotePrefix="1" applyFont="1" applyFill="1" applyBorder="1" applyAlignment="1" applyProtection="1">
      <alignment vertical="center"/>
      <protection locked="0"/>
    </xf>
    <xf numFmtId="0" fontId="31" fillId="24" borderId="16" xfId="0" applyFont="1" applyFill="1" applyBorder="1" applyAlignment="1" applyProtection="1">
      <alignment horizontal="center" vertical="center"/>
      <protection locked="0"/>
    </xf>
    <xf numFmtId="0" fontId="28" fillId="24" borderId="0" xfId="0" applyFont="1" applyFill="1" applyProtection="1">
      <protection locked="0"/>
    </xf>
    <xf numFmtId="0" fontId="7" fillId="24" borderId="0" xfId="0" applyFont="1" applyFill="1" applyAlignment="1" applyProtection="1">
      <alignment wrapText="1"/>
      <protection locked="0"/>
    </xf>
    <xf numFmtId="0" fontId="7" fillId="24" borderId="10" xfId="0" applyFont="1" applyFill="1" applyBorder="1" applyAlignment="1" applyProtection="1">
      <alignment wrapText="1"/>
      <protection locked="0"/>
    </xf>
    <xf numFmtId="0" fontId="7" fillId="24" borderId="13" xfId="0" applyFont="1" applyFill="1" applyBorder="1" applyAlignment="1" applyProtection="1">
      <alignment wrapText="1"/>
      <protection locked="0"/>
    </xf>
    <xf numFmtId="0" fontId="7" fillId="24" borderId="17" xfId="0" applyFont="1" applyFill="1" applyBorder="1" applyAlignment="1" applyProtection="1">
      <alignment wrapText="1"/>
      <protection locked="0"/>
    </xf>
    <xf numFmtId="0" fontId="7" fillId="24" borderId="11" xfId="0" applyFont="1" applyFill="1" applyBorder="1" applyAlignment="1" applyProtection="1">
      <alignment wrapText="1"/>
      <protection locked="0"/>
    </xf>
    <xf numFmtId="0" fontId="7" fillId="24" borderId="18" xfId="0" applyFont="1" applyFill="1" applyBorder="1" applyAlignment="1" applyProtection="1">
      <alignment wrapText="1"/>
      <protection locked="0"/>
    </xf>
    <xf numFmtId="0" fontId="7" fillId="24" borderId="0" xfId="0" applyFont="1" applyFill="1" applyProtection="1">
      <protection locked="0"/>
    </xf>
    <xf numFmtId="49" fontId="31" fillId="24" borderId="17" xfId="54" applyNumberFormat="1" applyFont="1" applyFill="1" applyBorder="1" applyAlignment="1" applyProtection="1">
      <alignment vertical="center"/>
      <protection locked="0"/>
    </xf>
    <xf numFmtId="0" fontId="31" fillId="24" borderId="23" xfId="54" applyFont="1" applyFill="1" applyBorder="1" applyAlignment="1">
      <alignment horizontal="left" vertical="center"/>
    </xf>
    <xf numFmtId="49" fontId="31" fillId="24" borderId="23" xfId="54" applyNumberFormat="1" applyFont="1" applyFill="1" applyBorder="1" applyAlignment="1" applyProtection="1">
      <alignment vertical="center" wrapText="1"/>
      <protection locked="0"/>
    </xf>
    <xf numFmtId="0" fontId="31" fillId="24" borderId="0" xfId="48" applyFont="1" applyFill="1" applyAlignment="1">
      <alignment wrapText="1"/>
    </xf>
    <xf numFmtId="0" fontId="0" fillId="0" borderId="0" xfId="0" applyAlignment="1">
      <alignment wrapText="1"/>
    </xf>
    <xf numFmtId="0" fontId="46" fillId="24" borderId="0" xfId="48" applyFont="1" applyFill="1" applyAlignment="1">
      <alignment horizontal="center" vertical="center" wrapText="1"/>
    </xf>
    <xf numFmtId="0" fontId="31" fillId="24" borderId="0" xfId="54" applyFont="1" applyFill="1" applyAlignment="1">
      <alignment horizontal="left" vertical="center" wrapText="1"/>
    </xf>
    <xf numFmtId="0" fontId="38" fillId="24" borderId="12" xfId="48" applyFont="1" applyFill="1" applyBorder="1" applyAlignment="1">
      <alignment horizontal="left" vertical="center" wrapText="1"/>
    </xf>
    <xf numFmtId="0" fontId="31" fillId="24" borderId="14" xfId="48" applyFont="1" applyFill="1" applyBorder="1" applyAlignment="1">
      <alignment horizontal="left" vertical="center" wrapText="1"/>
    </xf>
    <xf numFmtId="0" fontId="31" fillId="24" borderId="12" xfId="48" applyFont="1" applyFill="1" applyBorder="1" applyAlignment="1">
      <alignment horizontal="left" vertical="center" wrapText="1"/>
    </xf>
    <xf numFmtId="0" fontId="31" fillId="24" borderId="15" xfId="48" applyFont="1" applyFill="1" applyBorder="1" applyAlignment="1">
      <alignment horizontal="left" vertical="center" wrapText="1"/>
    </xf>
    <xf numFmtId="49" fontId="31" fillId="24" borderId="14" xfId="48" applyNumberFormat="1" applyFont="1" applyFill="1" applyBorder="1" applyAlignment="1" applyProtection="1">
      <alignment horizontal="left" vertical="center" wrapText="1"/>
      <protection locked="0"/>
    </xf>
    <xf numFmtId="49" fontId="31" fillId="24" borderId="12" xfId="48" applyNumberFormat="1" applyFont="1" applyFill="1" applyBorder="1" applyAlignment="1" applyProtection="1">
      <alignment horizontal="left" vertical="center" wrapText="1"/>
      <protection locked="0"/>
    </xf>
    <xf numFmtId="49" fontId="31" fillId="24" borderId="15" xfId="48" applyNumberFormat="1" applyFont="1" applyFill="1" applyBorder="1" applyAlignment="1" applyProtection="1">
      <alignment horizontal="left" vertical="center" wrapText="1"/>
      <protection locked="0"/>
    </xf>
    <xf numFmtId="49" fontId="31" fillId="24" borderId="17" xfId="48" applyNumberFormat="1" applyFont="1" applyFill="1" applyBorder="1" applyAlignment="1" applyProtection="1">
      <alignment horizontal="left" vertical="center" wrapText="1"/>
      <protection locked="0"/>
    </xf>
    <xf numFmtId="49" fontId="31" fillId="24" borderId="11" xfId="48" applyNumberFormat="1" applyFont="1" applyFill="1" applyBorder="1" applyAlignment="1" applyProtection="1">
      <alignment horizontal="left" vertical="center" wrapText="1"/>
      <protection locked="0"/>
    </xf>
    <xf numFmtId="49" fontId="31" fillId="24" borderId="18" xfId="48" applyNumberFormat="1" applyFont="1" applyFill="1" applyBorder="1" applyAlignment="1" applyProtection="1">
      <alignment horizontal="left" vertical="center" wrapText="1"/>
      <protection locked="0"/>
    </xf>
    <xf numFmtId="0" fontId="31" fillId="24" borderId="0" xfId="48" applyFont="1" applyFill="1" applyAlignment="1">
      <alignment horizontal="left" vertical="center" wrapText="1"/>
    </xf>
    <xf numFmtId="0" fontId="8" fillId="24" borderId="0" xfId="0" applyFont="1" applyFill="1" applyAlignment="1">
      <alignment horizontal="left" vertical="center" wrapText="1"/>
    </xf>
    <xf numFmtId="0" fontId="38" fillId="24" borderId="12" xfId="48" applyFont="1" applyFill="1" applyBorder="1" applyAlignment="1">
      <alignment horizontal="center" vertical="center" wrapText="1"/>
    </xf>
    <xf numFmtId="0" fontId="36" fillId="30" borderId="0" xfId="48" applyFont="1" applyFill="1" applyAlignment="1">
      <alignment horizontal="left" vertical="center" wrapText="1"/>
    </xf>
    <xf numFmtId="0" fontId="38" fillId="24" borderId="0" xfId="48" applyFont="1" applyFill="1" applyAlignment="1">
      <alignment horizontal="center" vertical="top" wrapText="1"/>
    </xf>
    <xf numFmtId="0" fontId="38" fillId="24" borderId="0" xfId="48" applyFont="1" applyFill="1" applyAlignment="1">
      <alignment horizontal="center" vertical="top"/>
    </xf>
    <xf numFmtId="49" fontId="8" fillId="24" borderId="10" xfId="48" applyNumberFormat="1" applyFont="1" applyFill="1" applyBorder="1" applyAlignment="1" applyProtection="1">
      <alignment horizontal="left" vertical="center" wrapText="1"/>
      <protection locked="0"/>
    </xf>
    <xf numFmtId="49" fontId="8" fillId="24" borderId="0" xfId="48" applyNumberFormat="1" applyFont="1" applyFill="1" applyAlignment="1" applyProtection="1">
      <alignment horizontal="left" vertical="center" wrapText="1"/>
      <protection locked="0"/>
    </xf>
    <xf numFmtId="49" fontId="8" fillId="24" borderId="13" xfId="48" applyNumberFormat="1" applyFont="1" applyFill="1" applyBorder="1" applyAlignment="1" applyProtection="1">
      <alignment horizontal="left" vertical="center" wrapText="1"/>
      <protection locked="0"/>
    </xf>
    <xf numFmtId="49" fontId="8" fillId="24" borderId="17" xfId="48" applyNumberFormat="1" applyFont="1" applyFill="1" applyBorder="1" applyAlignment="1" applyProtection="1">
      <alignment horizontal="left" vertical="center" wrapText="1"/>
      <protection locked="0"/>
    </xf>
    <xf numFmtId="49" fontId="8" fillId="24" borderId="11" xfId="48" applyNumberFormat="1" applyFont="1" applyFill="1" applyBorder="1" applyAlignment="1" applyProtection="1">
      <alignment horizontal="left" vertical="center" wrapText="1"/>
      <protection locked="0"/>
    </xf>
    <xf numFmtId="49" fontId="8" fillId="24" borderId="18" xfId="48" applyNumberFormat="1" applyFont="1" applyFill="1" applyBorder="1" applyAlignment="1" applyProtection="1">
      <alignment horizontal="left" vertical="center" wrapText="1"/>
      <protection locked="0"/>
    </xf>
    <xf numFmtId="0" fontId="31" fillId="24" borderId="0" xfId="48" applyFont="1" applyFill="1" applyAlignment="1">
      <alignment vertical="center" wrapText="1"/>
    </xf>
    <xf numFmtId="0" fontId="31" fillId="24" borderId="14" xfId="54" applyFont="1" applyFill="1" applyBorder="1" applyAlignment="1">
      <alignment horizontal="left" vertical="center" wrapText="1"/>
    </xf>
    <xf numFmtId="0" fontId="31" fillId="24" borderId="12" xfId="54" applyFont="1" applyFill="1" applyBorder="1" applyAlignment="1">
      <alignment horizontal="left" vertical="center" wrapText="1"/>
    </xf>
    <xf numFmtId="0" fontId="31" fillId="24" borderId="15" xfId="54" applyFont="1" applyFill="1" applyBorder="1" applyAlignment="1">
      <alignment horizontal="left" vertical="center" wrapText="1"/>
    </xf>
    <xf numFmtId="0" fontId="31" fillId="24" borderId="0" xfId="54" applyFont="1" applyFill="1" applyAlignment="1">
      <alignment horizontal="left" vertical="top" wrapText="1"/>
    </xf>
    <xf numFmtId="0" fontId="31" fillId="24" borderId="10" xfId="54" applyFont="1" applyFill="1" applyBorder="1" applyAlignment="1" applyProtection="1">
      <alignment horizontal="left" vertical="center" wrapText="1"/>
      <protection locked="0"/>
    </xf>
    <xf numFmtId="0" fontId="31" fillId="24" borderId="0" xfId="54" applyFont="1" applyFill="1" applyAlignment="1" applyProtection="1">
      <alignment horizontal="left" vertical="center" wrapText="1"/>
      <protection locked="0"/>
    </xf>
    <xf numFmtId="0" fontId="31" fillId="24" borderId="13" xfId="54" applyFont="1" applyFill="1" applyBorder="1" applyAlignment="1" applyProtection="1">
      <alignment horizontal="left" vertical="center" wrapText="1"/>
      <protection locked="0"/>
    </xf>
    <xf numFmtId="0" fontId="31" fillId="24" borderId="17" xfId="54" applyFont="1" applyFill="1" applyBorder="1" applyAlignment="1" applyProtection="1">
      <alignment horizontal="left" vertical="center" wrapText="1"/>
      <protection locked="0"/>
    </xf>
    <xf numFmtId="0" fontId="31" fillId="24" borderId="11" xfId="54" applyFont="1" applyFill="1" applyBorder="1" applyAlignment="1" applyProtection="1">
      <alignment horizontal="left" vertical="center" wrapText="1"/>
      <protection locked="0"/>
    </xf>
    <xf numFmtId="0" fontId="31" fillId="24" borderId="18" xfId="54" applyFont="1" applyFill="1" applyBorder="1" applyAlignment="1" applyProtection="1">
      <alignment horizontal="left" vertical="center" wrapText="1"/>
      <protection locked="0"/>
    </xf>
    <xf numFmtId="0" fontId="8" fillId="24" borderId="10" xfId="48" applyFont="1" applyFill="1" applyBorder="1" applyAlignment="1">
      <alignment horizontal="left" vertical="center" wrapText="1" indent="1"/>
    </xf>
    <xf numFmtId="0" fontId="8" fillId="24" borderId="0" xfId="48" applyFont="1" applyFill="1" applyAlignment="1">
      <alignment horizontal="left" vertical="center" wrapText="1" indent="1"/>
    </xf>
    <xf numFmtId="0" fontId="31" fillId="24" borderId="0" xfId="48" applyFont="1" applyFill="1" applyAlignment="1">
      <alignment horizontal="justify" vertical="center" wrapText="1"/>
    </xf>
    <xf numFmtId="166" fontId="31" fillId="24" borderId="21" xfId="48" applyNumberFormat="1" applyFont="1" applyFill="1" applyBorder="1" applyAlignment="1" applyProtection="1">
      <alignment horizontal="right" vertical="center" wrapText="1" indent="1"/>
      <protection locked="0"/>
    </xf>
    <xf numFmtId="166" fontId="31" fillId="24" borderId="22" xfId="48" applyNumberFormat="1" applyFont="1" applyFill="1" applyBorder="1" applyAlignment="1" applyProtection="1">
      <alignment horizontal="right" vertical="center" wrapText="1" indent="1"/>
      <protection locked="0"/>
    </xf>
    <xf numFmtId="0" fontId="31" fillId="24" borderId="0" xfId="48" applyFont="1" applyFill="1" applyAlignment="1" applyProtection="1">
      <alignment horizontal="left" vertical="center" wrapText="1"/>
      <protection locked="0"/>
    </xf>
    <xf numFmtId="49" fontId="31" fillId="24" borderId="21" xfId="48" applyNumberFormat="1" applyFont="1" applyFill="1" applyBorder="1" applyAlignment="1" applyProtection="1">
      <alignment horizontal="center" vertical="center"/>
      <protection locked="0"/>
    </xf>
    <xf numFmtId="49" fontId="31" fillId="24" borderId="22" xfId="48" applyNumberFormat="1" applyFont="1" applyFill="1" applyBorder="1" applyAlignment="1" applyProtection="1">
      <alignment horizontal="center" vertical="center"/>
      <protection locked="0"/>
    </xf>
    <xf numFmtId="2" fontId="31" fillId="24" borderId="21" xfId="48" applyNumberFormat="1" applyFont="1" applyFill="1" applyBorder="1" applyAlignment="1" applyProtection="1">
      <alignment horizontal="right" vertical="center" wrapText="1" indent="1"/>
      <protection locked="0"/>
    </xf>
    <xf numFmtId="2" fontId="31" fillId="24" borderId="22" xfId="48" applyNumberFormat="1" applyFont="1" applyFill="1" applyBorder="1" applyAlignment="1" applyProtection="1">
      <alignment horizontal="right" vertical="center" wrapText="1" indent="1"/>
      <protection locked="0"/>
    </xf>
    <xf numFmtId="0" fontId="32" fillId="24" borderId="0" xfId="48" applyFont="1" applyFill="1" applyAlignment="1">
      <alignment horizontal="center" vertical="top" wrapText="1"/>
    </xf>
    <xf numFmtId="0" fontId="38" fillId="24" borderId="12" xfId="48" applyFont="1" applyFill="1" applyBorder="1" applyAlignment="1">
      <alignment horizontal="center" vertical="top"/>
    </xf>
    <xf numFmtId="0" fontId="31" fillId="24" borderId="21" xfId="48" applyFont="1" applyFill="1" applyBorder="1" applyAlignment="1" applyProtection="1">
      <alignment horizontal="center" vertical="center"/>
      <protection locked="0"/>
    </xf>
    <xf numFmtId="0" fontId="31" fillId="24" borderId="22" xfId="48" applyFont="1" applyFill="1" applyBorder="1" applyAlignment="1" applyProtection="1">
      <alignment horizontal="center" vertical="center"/>
      <protection locked="0"/>
    </xf>
    <xf numFmtId="0" fontId="8" fillId="24" borderId="0" xfId="48" applyFont="1" applyFill="1" applyAlignment="1">
      <alignment horizontal="left" vertical="top" wrapText="1"/>
    </xf>
    <xf numFmtId="0" fontId="8" fillId="24" borderId="11" xfId="48" applyFont="1" applyFill="1" applyBorder="1" applyAlignment="1">
      <alignment horizontal="left" vertical="top" wrapText="1"/>
    </xf>
    <xf numFmtId="0" fontId="31" fillId="24" borderId="0" xfId="0" applyFont="1" applyFill="1" applyAlignment="1">
      <alignment horizontal="right" vertical="center" wrapText="1" indent="1"/>
    </xf>
    <xf numFmtId="0" fontId="7" fillId="24" borderId="21" xfId="48" applyFont="1" applyFill="1" applyBorder="1" applyAlignment="1">
      <alignment horizontal="center" vertical="center"/>
    </xf>
    <xf numFmtId="0" fontId="7" fillId="24" borderId="22" xfId="48" applyFont="1" applyFill="1" applyBorder="1" applyAlignment="1">
      <alignment horizontal="center" vertical="center"/>
    </xf>
    <xf numFmtId="0" fontId="36" fillId="24" borderId="11" xfId="48" applyFont="1" applyFill="1" applyBorder="1" applyAlignment="1" applyProtection="1">
      <alignment horizontal="center" vertical="center" wrapText="1"/>
      <protection locked="0"/>
    </xf>
    <xf numFmtId="0" fontId="31" fillId="24" borderId="17" xfId="48" applyFont="1" applyFill="1" applyBorder="1" applyAlignment="1">
      <alignment horizontal="center" vertical="center"/>
    </xf>
    <xf numFmtId="0" fontId="31" fillId="24" borderId="11" xfId="48" applyFont="1" applyFill="1" applyBorder="1" applyAlignment="1">
      <alignment horizontal="center" vertical="center"/>
    </xf>
    <xf numFmtId="0" fontId="38" fillId="24" borderId="12" xfId="48" applyFont="1" applyFill="1" applyBorder="1" applyAlignment="1">
      <alignment horizontal="center" vertical="top" wrapText="1"/>
    </xf>
    <xf numFmtId="14" fontId="31" fillId="24" borderId="21" xfId="48" applyNumberFormat="1" applyFont="1" applyFill="1" applyBorder="1" applyAlignment="1" applyProtection="1">
      <alignment horizontal="center" vertical="center" wrapText="1"/>
      <protection locked="0"/>
    </xf>
    <xf numFmtId="14" fontId="31" fillId="24" borderId="22" xfId="48" applyNumberFormat="1" applyFont="1" applyFill="1" applyBorder="1" applyAlignment="1" applyProtection="1">
      <alignment horizontal="center" vertical="center" wrapText="1"/>
      <protection locked="0"/>
    </xf>
    <xf numFmtId="0" fontId="31" fillId="24" borderId="11" xfId="48" applyFont="1" applyFill="1" applyBorder="1" applyAlignment="1" applyProtection="1">
      <alignment horizontal="center" vertical="center" wrapText="1"/>
      <protection locked="0"/>
    </xf>
    <xf numFmtId="0" fontId="38" fillId="24" borderId="11" xfId="48" applyFont="1" applyFill="1" applyBorder="1" applyAlignment="1" applyProtection="1">
      <alignment horizontal="center" vertical="top" wrapText="1"/>
      <protection locked="0"/>
    </xf>
    <xf numFmtId="0" fontId="31" fillId="24" borderId="0" xfId="48" applyFont="1" applyFill="1" applyAlignment="1">
      <alignment horizontal="left" vertical="center" wrapText="1" indent="1"/>
    </xf>
    <xf numFmtId="49" fontId="31" fillId="24" borderId="10" xfId="48" applyNumberFormat="1" applyFont="1" applyFill="1" applyBorder="1" applyAlignment="1" applyProtection="1">
      <alignment horizontal="center" vertical="center" wrapText="1"/>
      <protection locked="0"/>
    </xf>
    <xf numFmtId="49" fontId="31" fillId="24" borderId="0" xfId="48" applyNumberFormat="1" applyFont="1" applyFill="1" applyAlignment="1" applyProtection="1">
      <alignment horizontal="center" vertical="center" wrapText="1"/>
      <protection locked="0"/>
    </xf>
    <xf numFmtId="49" fontId="31" fillId="24" borderId="13" xfId="48" applyNumberFormat="1" applyFont="1" applyFill="1" applyBorder="1" applyAlignment="1" applyProtection="1">
      <alignment horizontal="center" vertical="center" wrapText="1"/>
      <protection locked="0"/>
    </xf>
    <xf numFmtId="49" fontId="31" fillId="24" borderId="17" xfId="48" applyNumberFormat="1" applyFont="1" applyFill="1" applyBorder="1" applyAlignment="1" applyProtection="1">
      <alignment horizontal="center" vertical="center" wrapText="1"/>
      <protection locked="0"/>
    </xf>
    <xf numFmtId="49" fontId="31" fillId="24" borderId="11" xfId="48" applyNumberFormat="1" applyFont="1" applyFill="1" applyBorder="1" applyAlignment="1" applyProtection="1">
      <alignment horizontal="center" vertical="center" wrapText="1"/>
      <protection locked="0"/>
    </xf>
    <xf numFmtId="49" fontId="31" fillId="24" borderId="18" xfId="48" applyNumberFormat="1" applyFont="1" applyFill="1" applyBorder="1" applyAlignment="1" applyProtection="1">
      <alignment horizontal="center" vertical="center" wrapText="1"/>
      <protection locked="0"/>
    </xf>
    <xf numFmtId="0" fontId="31" fillId="24" borderId="17" xfId="48" applyFont="1" applyFill="1" applyBorder="1" applyAlignment="1" applyProtection="1">
      <alignment horizontal="center" vertical="center"/>
      <protection locked="0"/>
    </xf>
    <xf numFmtId="0" fontId="31" fillId="24" borderId="11" xfId="48" applyFont="1" applyFill="1" applyBorder="1" applyAlignment="1" applyProtection="1">
      <alignment horizontal="center" vertical="center"/>
      <protection locked="0"/>
    </xf>
    <xf numFmtId="0" fontId="38" fillId="24" borderId="0" xfId="54" applyFont="1" applyFill="1" applyAlignment="1">
      <alignment horizontal="left" vertical="top" wrapText="1"/>
    </xf>
    <xf numFmtId="168" fontId="31" fillId="24" borderId="0" xfId="54" applyNumberFormat="1" applyFont="1" applyFill="1" applyAlignment="1">
      <alignment horizontal="left" vertical="center" wrapText="1"/>
    </xf>
    <xf numFmtId="0" fontId="38" fillId="24" borderId="14" xfId="54" applyFont="1" applyFill="1" applyBorder="1" applyAlignment="1">
      <alignment vertical="top"/>
    </xf>
    <xf numFmtId="0" fontId="38" fillId="24" borderId="12" xfId="54" applyFont="1" applyFill="1" applyBorder="1" applyAlignment="1">
      <alignment vertical="top"/>
    </xf>
    <xf numFmtId="0" fontId="38" fillId="24" borderId="15" xfId="54" applyFont="1" applyFill="1" applyBorder="1" applyAlignment="1">
      <alignment vertical="top"/>
    </xf>
    <xf numFmtId="49" fontId="31" fillId="24" borderId="17" xfId="54" applyNumberFormat="1" applyFont="1" applyFill="1" applyBorder="1" applyAlignment="1" applyProtection="1">
      <alignment horizontal="left" vertical="center"/>
      <protection locked="0"/>
    </xf>
    <xf numFmtId="49" fontId="31" fillId="24" borderId="11" xfId="54" applyNumberFormat="1" applyFont="1" applyFill="1" applyBorder="1" applyAlignment="1" applyProtection="1">
      <alignment horizontal="left" vertical="center"/>
      <protection locked="0"/>
    </xf>
    <xf numFmtId="49" fontId="31" fillId="24" borderId="18" xfId="54" applyNumberFormat="1" applyFont="1" applyFill="1" applyBorder="1" applyAlignment="1" applyProtection="1">
      <alignment horizontal="left" vertical="center"/>
      <protection locked="0"/>
    </xf>
    <xf numFmtId="0" fontId="38" fillId="24" borderId="0" xfId="54" applyFont="1" applyFill="1" applyAlignment="1">
      <alignment horizontal="justify" vertical="top" wrapText="1"/>
    </xf>
    <xf numFmtId="0" fontId="38" fillId="24" borderId="21" xfId="54" applyFont="1" applyFill="1" applyBorder="1" applyAlignment="1" applyProtection="1">
      <alignment vertical="top"/>
      <protection locked="0"/>
    </xf>
    <xf numFmtId="0" fontId="38" fillId="24" borderId="19" xfId="54" applyFont="1" applyFill="1" applyBorder="1" applyAlignment="1" applyProtection="1">
      <alignment vertical="top"/>
      <protection locked="0"/>
    </xf>
    <xf numFmtId="0" fontId="38" fillId="24" borderId="22" xfId="54" applyFont="1" applyFill="1" applyBorder="1" applyAlignment="1" applyProtection="1">
      <alignment vertical="top"/>
      <protection locked="0"/>
    </xf>
    <xf numFmtId="0" fontId="38" fillId="24" borderId="0" xfId="54" applyFont="1" applyFill="1" applyAlignment="1">
      <alignment vertical="top"/>
    </xf>
    <xf numFmtId="0" fontId="31" fillId="24" borderId="19" xfId="54" applyFont="1" applyFill="1" applyBorder="1" applyAlignment="1">
      <alignment horizontal="left" vertical="center"/>
    </xf>
    <xf numFmtId="0" fontId="58" fillId="26" borderId="0" xfId="54" applyFont="1" applyFill="1" applyAlignment="1">
      <alignment horizontal="center" vertical="top" wrapText="1"/>
    </xf>
    <xf numFmtId="0" fontId="34" fillId="24" borderId="21" xfId="54" applyFont="1" applyFill="1" applyBorder="1" applyAlignment="1">
      <alignment horizontal="justify" vertical="center" wrapText="1"/>
    </xf>
    <xf numFmtId="0" fontId="34" fillId="24" borderId="19" xfId="54" applyFont="1" applyFill="1" applyBorder="1" applyAlignment="1">
      <alignment horizontal="justify" vertical="center" wrapText="1"/>
    </xf>
    <xf numFmtId="0" fontId="34" fillId="24" borderId="22" xfId="54" applyFont="1" applyFill="1" applyBorder="1" applyAlignment="1">
      <alignment horizontal="justify" vertical="center" wrapText="1"/>
    </xf>
    <xf numFmtId="0" fontId="36" fillId="24" borderId="12" xfId="54" applyFont="1" applyFill="1" applyBorder="1" applyAlignment="1">
      <alignment vertical="center"/>
    </xf>
    <xf numFmtId="0" fontId="31" fillId="24" borderId="0" xfId="54" applyFont="1" applyFill="1" applyAlignment="1">
      <alignment horizontal="justify" vertical="center" wrapText="1"/>
    </xf>
    <xf numFmtId="0" fontId="31" fillId="24" borderId="0" xfId="54" applyFont="1" applyFill="1" applyAlignment="1">
      <alignment horizontal="left" vertical="center"/>
    </xf>
    <xf numFmtId="0" fontId="36" fillId="24" borderId="0" xfId="54" applyFont="1" applyFill="1" applyAlignment="1">
      <alignment vertical="center"/>
    </xf>
    <xf numFmtId="0" fontId="31" fillId="24" borderId="0" xfId="54" applyFont="1" applyFill="1" applyAlignment="1">
      <alignment vertical="center"/>
    </xf>
    <xf numFmtId="0" fontId="31" fillId="24" borderId="0" xfId="46" applyFont="1" applyFill="1" applyAlignment="1">
      <alignment vertical="center" wrapText="1"/>
    </xf>
    <xf numFmtId="0" fontId="31" fillId="24" borderId="0" xfId="46" applyFont="1" applyFill="1" applyAlignment="1">
      <alignment vertical="center"/>
    </xf>
    <xf numFmtId="49" fontId="31" fillId="24" borderId="17" xfId="54" applyNumberFormat="1" applyFont="1" applyFill="1" applyBorder="1" applyAlignment="1" applyProtection="1">
      <alignment vertical="center"/>
      <protection locked="0"/>
    </xf>
    <xf numFmtId="49" fontId="31" fillId="24" borderId="18" xfId="54" applyNumberFormat="1" applyFont="1" applyFill="1" applyBorder="1" applyAlignment="1" applyProtection="1">
      <alignment vertical="center"/>
      <protection locked="0"/>
    </xf>
    <xf numFmtId="49" fontId="31" fillId="24" borderId="11" xfId="54" applyNumberFormat="1" applyFont="1" applyFill="1" applyBorder="1" applyAlignment="1" applyProtection="1">
      <alignment vertical="center"/>
      <protection locked="0"/>
    </xf>
    <xf numFmtId="0" fontId="31" fillId="24" borderId="0" xfId="54" applyFont="1" applyFill="1" applyAlignment="1">
      <alignment horizontal="right" vertical="center" indent="1"/>
    </xf>
    <xf numFmtId="0" fontId="31" fillId="24" borderId="14" xfId="54" applyFont="1" applyFill="1" applyBorder="1" applyAlignment="1">
      <alignment vertical="center"/>
    </xf>
    <xf numFmtId="0" fontId="31" fillId="24" borderId="12" xfId="54" applyFont="1" applyFill="1" applyBorder="1" applyAlignment="1">
      <alignment vertical="center"/>
    </xf>
    <xf numFmtId="0" fontId="31" fillId="24" borderId="15" xfId="54" applyFont="1" applyFill="1" applyBorder="1" applyAlignment="1">
      <alignment vertical="center"/>
    </xf>
    <xf numFmtId="0" fontId="36" fillId="24" borderId="0" xfId="54" applyFont="1" applyFill="1" applyAlignment="1">
      <alignment vertical="center" wrapText="1"/>
    </xf>
    <xf numFmtId="0" fontId="31" fillId="24" borderId="14" xfId="54" applyFont="1" applyFill="1" applyBorder="1" applyAlignment="1">
      <alignment vertical="center" wrapText="1"/>
    </xf>
    <xf numFmtId="0" fontId="31" fillId="24" borderId="15" xfId="54" applyFont="1" applyFill="1" applyBorder="1" applyAlignment="1">
      <alignment vertical="center" wrapText="1"/>
    </xf>
    <xf numFmtId="0" fontId="78" fillId="24" borderId="17" xfId="59" applyNumberFormat="1" applyFill="1" applyBorder="1" applyAlignment="1" applyProtection="1">
      <alignment horizontal="left" vertical="center" wrapText="1"/>
      <protection locked="0"/>
    </xf>
    <xf numFmtId="0" fontId="31" fillId="24" borderId="17" xfId="54" applyFont="1" applyFill="1" applyBorder="1" applyAlignment="1" applyProtection="1">
      <alignment vertical="center"/>
      <protection locked="0"/>
    </xf>
    <xf numFmtId="0" fontId="31" fillId="24" borderId="11" xfId="54" applyFont="1" applyFill="1" applyBorder="1" applyAlignment="1" applyProtection="1">
      <alignment vertical="center"/>
      <protection locked="0"/>
    </xf>
    <xf numFmtId="0" fontId="31" fillId="24" borderId="18" xfId="54" applyFont="1" applyFill="1" applyBorder="1" applyAlignment="1" applyProtection="1">
      <alignment vertical="center"/>
      <protection locked="0"/>
    </xf>
    <xf numFmtId="49" fontId="31" fillId="24" borderId="10" xfId="0" applyNumberFormat="1" applyFont="1" applyFill="1" applyBorder="1" applyAlignment="1">
      <alignment horizontal="left" vertical="center"/>
    </xf>
    <xf numFmtId="49" fontId="31" fillId="24" borderId="0" xfId="0" applyNumberFormat="1" applyFont="1" applyFill="1" applyAlignment="1">
      <alignment horizontal="left" vertical="center"/>
    </xf>
    <xf numFmtId="49" fontId="31" fillId="24" borderId="13" xfId="0" applyNumberFormat="1" applyFont="1" applyFill="1" applyBorder="1" applyAlignment="1">
      <alignment horizontal="left" vertical="center"/>
    </xf>
    <xf numFmtId="49" fontId="31" fillId="24" borderId="17" xfId="0" applyNumberFormat="1" applyFont="1" applyFill="1" applyBorder="1" applyAlignment="1" applyProtection="1">
      <alignment horizontal="left" vertical="center"/>
      <protection locked="0"/>
    </xf>
    <xf numFmtId="49" fontId="31" fillId="24" borderId="11" xfId="0" applyNumberFormat="1" applyFont="1" applyFill="1" applyBorder="1" applyAlignment="1" applyProtection="1">
      <alignment horizontal="left" vertical="center"/>
      <protection locked="0"/>
    </xf>
    <xf numFmtId="49" fontId="31" fillId="24" borderId="18" xfId="0" applyNumberFormat="1" applyFont="1" applyFill="1" applyBorder="1" applyAlignment="1" applyProtection="1">
      <alignment horizontal="left" vertical="center"/>
      <protection locked="0"/>
    </xf>
    <xf numFmtId="0" fontId="31" fillId="24" borderId="17" xfId="54" applyFont="1" applyFill="1" applyBorder="1" applyAlignment="1" applyProtection="1">
      <alignment horizontal="left" vertical="center"/>
      <protection locked="0"/>
    </xf>
    <xf numFmtId="0" fontId="31" fillId="24" borderId="18" xfId="54" applyFont="1" applyFill="1" applyBorder="1" applyAlignment="1" applyProtection="1">
      <alignment horizontal="left" vertical="center"/>
      <protection locked="0"/>
    </xf>
    <xf numFmtId="49" fontId="78" fillId="24" borderId="17" xfId="59" applyNumberFormat="1" applyFill="1" applyBorder="1" applyAlignment="1" applyProtection="1">
      <alignment vertical="center" wrapText="1"/>
      <protection locked="0"/>
    </xf>
    <xf numFmtId="0" fontId="31" fillId="24" borderId="11" xfId="54" applyFont="1" applyFill="1" applyBorder="1" applyAlignment="1" applyProtection="1">
      <alignment vertical="center" wrapText="1"/>
      <protection locked="0"/>
    </xf>
    <xf numFmtId="0" fontId="31" fillId="24" borderId="18" xfId="54" applyFont="1" applyFill="1" applyBorder="1" applyAlignment="1" applyProtection="1">
      <alignment vertical="center" wrapText="1"/>
      <protection locked="0"/>
    </xf>
    <xf numFmtId="49" fontId="31" fillId="24" borderId="17" xfId="54" applyNumberFormat="1" applyFont="1" applyFill="1" applyBorder="1" applyAlignment="1" applyProtection="1">
      <alignment vertical="center" wrapText="1"/>
      <protection locked="0"/>
    </xf>
    <xf numFmtId="0" fontId="38" fillId="24" borderId="14" xfId="0" applyFont="1" applyFill="1" applyBorder="1" applyAlignment="1">
      <alignment vertical="top"/>
    </xf>
    <xf numFmtId="0" fontId="38" fillId="24" borderId="15" xfId="0" applyFont="1" applyFill="1" applyBorder="1" applyAlignment="1">
      <alignment vertical="top"/>
    </xf>
    <xf numFmtId="49" fontId="31" fillId="24" borderId="17" xfId="0" applyNumberFormat="1" applyFont="1" applyFill="1" applyBorder="1" applyAlignment="1" applyProtection="1">
      <alignment vertical="center"/>
      <protection locked="0"/>
    </xf>
    <xf numFmtId="49" fontId="31" fillId="24" borderId="18" xfId="0" applyNumberFormat="1" applyFont="1" applyFill="1" applyBorder="1" applyAlignment="1" applyProtection="1">
      <alignment vertical="center"/>
      <protection locked="0"/>
    </xf>
    <xf numFmtId="0" fontId="38" fillId="24" borderId="12" xfId="0" applyFont="1" applyFill="1" applyBorder="1" applyAlignment="1">
      <alignment vertical="top"/>
    </xf>
    <xf numFmtId="49" fontId="31" fillId="24" borderId="11" xfId="0" applyNumberFormat="1" applyFont="1" applyFill="1" applyBorder="1" applyAlignment="1" applyProtection="1">
      <alignment vertical="center"/>
      <protection locked="0"/>
    </xf>
    <xf numFmtId="0" fontId="31" fillId="24" borderId="14" xfId="54" applyFont="1" applyFill="1" applyBorder="1" applyAlignment="1">
      <alignment horizontal="left" vertical="top" wrapText="1"/>
    </xf>
    <xf numFmtId="0" fontId="31" fillId="24" borderId="12" xfId="54" applyFont="1" applyFill="1" applyBorder="1" applyAlignment="1">
      <alignment horizontal="left" vertical="top" wrapText="1"/>
    </xf>
    <xf numFmtId="0" fontId="31" fillId="24" borderId="15" xfId="54" applyFont="1" applyFill="1" applyBorder="1" applyAlignment="1">
      <alignment horizontal="left" vertical="top" wrapText="1"/>
    </xf>
    <xf numFmtId="0" fontId="31" fillId="24" borderId="14" xfId="0" applyFont="1" applyFill="1" applyBorder="1" applyAlignment="1">
      <alignment horizontal="left" vertical="center" wrapText="1"/>
    </xf>
    <xf numFmtId="0" fontId="31" fillId="24" borderId="12" xfId="0" applyFont="1" applyFill="1" applyBorder="1" applyAlignment="1">
      <alignment horizontal="left" vertical="center" wrapText="1"/>
    </xf>
    <xf numFmtId="0" fontId="31" fillId="24" borderId="15" xfId="0" applyFont="1" applyFill="1" applyBorder="1" applyAlignment="1">
      <alignment horizontal="left" vertical="center" wrapText="1"/>
    </xf>
    <xf numFmtId="0" fontId="31" fillId="24" borderId="23" xfId="0" applyFont="1" applyFill="1" applyBorder="1" applyAlignment="1" applyProtection="1">
      <alignment horizontal="justify" vertical="top" wrapText="1"/>
      <protection locked="0"/>
    </xf>
    <xf numFmtId="0" fontId="31" fillId="24" borderId="16" xfId="0" applyFont="1" applyFill="1" applyBorder="1" applyAlignment="1" applyProtection="1">
      <alignment horizontal="justify" vertical="top" wrapText="1"/>
      <protection locked="0"/>
    </xf>
    <xf numFmtId="0" fontId="36" fillId="30" borderId="0" xfId="0" applyFont="1" applyFill="1" applyAlignment="1">
      <alignment horizontal="left" vertical="top"/>
    </xf>
    <xf numFmtId="0" fontId="31" fillId="24" borderId="10" xfId="54" applyFont="1" applyFill="1" applyBorder="1" applyAlignment="1" applyProtection="1">
      <alignment horizontal="justify" vertical="top" wrapText="1"/>
      <protection locked="0"/>
    </xf>
    <xf numFmtId="0" fontId="31" fillId="24" borderId="0" xfId="54" applyFont="1" applyFill="1" applyAlignment="1" applyProtection="1">
      <alignment horizontal="justify" vertical="top" wrapText="1"/>
      <protection locked="0"/>
    </xf>
    <xf numFmtId="0" fontId="31" fillId="24" borderId="13" xfId="54" applyFont="1" applyFill="1" applyBorder="1" applyAlignment="1" applyProtection="1">
      <alignment horizontal="justify" vertical="top" wrapText="1"/>
      <protection locked="0"/>
    </xf>
    <xf numFmtId="0" fontId="31" fillId="24" borderId="17" xfId="54" applyFont="1" applyFill="1" applyBorder="1" applyAlignment="1" applyProtection="1">
      <alignment horizontal="justify" vertical="top" wrapText="1"/>
      <protection locked="0"/>
    </xf>
    <xf numFmtId="0" fontId="31" fillId="24" borderId="11" xfId="54" applyFont="1" applyFill="1" applyBorder="1" applyAlignment="1" applyProtection="1">
      <alignment horizontal="justify" vertical="top" wrapText="1"/>
      <protection locked="0"/>
    </xf>
    <xf numFmtId="0" fontId="31" fillId="24" borderId="18" xfId="54" applyFont="1" applyFill="1" applyBorder="1" applyAlignment="1" applyProtection="1">
      <alignment horizontal="justify" vertical="top" wrapText="1"/>
      <protection locked="0"/>
    </xf>
    <xf numFmtId="0" fontId="31" fillId="24" borderId="10" xfId="54" applyFont="1" applyFill="1" applyBorder="1" applyAlignment="1" applyProtection="1">
      <alignment horizontal="justify" vertical="center" wrapText="1"/>
      <protection locked="0"/>
    </xf>
    <xf numFmtId="0" fontId="31" fillId="24" borderId="0" xfId="54" applyFont="1" applyFill="1" applyAlignment="1" applyProtection="1">
      <alignment horizontal="justify" vertical="center" wrapText="1"/>
      <protection locked="0"/>
    </xf>
    <xf numFmtId="0" fontId="31" fillId="24" borderId="13" xfId="54" applyFont="1" applyFill="1" applyBorder="1" applyAlignment="1" applyProtection="1">
      <alignment horizontal="justify" vertical="center" wrapText="1"/>
      <protection locked="0"/>
    </xf>
    <xf numFmtId="0" fontId="31" fillId="24" borderId="17" xfId="54" applyFont="1" applyFill="1" applyBorder="1" applyAlignment="1" applyProtection="1">
      <alignment horizontal="justify" vertical="center" wrapText="1"/>
      <protection locked="0"/>
    </xf>
    <xf numFmtId="0" fontId="31" fillId="24" borderId="11" xfId="54" applyFont="1" applyFill="1" applyBorder="1" applyAlignment="1" applyProtection="1">
      <alignment horizontal="justify" vertical="center" wrapText="1"/>
      <protection locked="0"/>
    </xf>
    <xf numFmtId="0" fontId="31" fillId="24" borderId="18" xfId="54" applyFont="1" applyFill="1" applyBorder="1" applyAlignment="1" applyProtection="1">
      <alignment horizontal="justify" vertical="center" wrapText="1"/>
      <protection locked="0"/>
    </xf>
    <xf numFmtId="0" fontId="31" fillId="24" borderId="10" xfId="0" applyFont="1" applyFill="1" applyBorder="1" applyAlignment="1" applyProtection="1">
      <alignment horizontal="justify" vertical="top" wrapText="1"/>
      <protection locked="0"/>
    </xf>
    <xf numFmtId="0" fontId="31" fillId="24" borderId="0" xfId="0" applyFont="1" applyFill="1" applyAlignment="1" applyProtection="1">
      <alignment horizontal="justify" vertical="top" wrapText="1"/>
      <protection locked="0"/>
    </xf>
    <xf numFmtId="0" fontId="31" fillId="24" borderId="13" xfId="0" applyFont="1" applyFill="1" applyBorder="1" applyAlignment="1" applyProtection="1">
      <alignment horizontal="justify" vertical="top" wrapText="1"/>
      <protection locked="0"/>
    </xf>
    <xf numFmtId="0" fontId="31" fillId="24" borderId="17" xfId="0" applyFont="1" applyFill="1" applyBorder="1" applyAlignment="1" applyProtection="1">
      <alignment horizontal="justify" vertical="top" wrapText="1"/>
      <protection locked="0"/>
    </xf>
    <xf numFmtId="0" fontId="31" fillId="24" borderId="11" xfId="0" applyFont="1" applyFill="1" applyBorder="1" applyAlignment="1" applyProtection="1">
      <alignment horizontal="justify" vertical="top" wrapText="1"/>
      <protection locked="0"/>
    </xf>
    <xf numFmtId="0" fontId="31" fillId="24" borderId="18" xfId="0" applyFont="1" applyFill="1" applyBorder="1" applyAlignment="1" applyProtection="1">
      <alignment horizontal="justify" vertical="top" wrapText="1"/>
      <protection locked="0"/>
    </xf>
    <xf numFmtId="49" fontId="31" fillId="24" borderId="14" xfId="0" applyNumberFormat="1" applyFont="1" applyFill="1" applyBorder="1" applyAlignment="1">
      <alignment horizontal="center" vertical="center"/>
    </xf>
    <xf numFmtId="49" fontId="31" fillId="24" borderId="15" xfId="0" applyNumberFormat="1" applyFont="1" applyFill="1" applyBorder="1" applyAlignment="1">
      <alignment horizontal="center" vertical="center"/>
    </xf>
    <xf numFmtId="49" fontId="31" fillId="24" borderId="10" xfId="0" applyNumberFormat="1" applyFont="1" applyFill="1" applyBorder="1" applyAlignment="1">
      <alignment horizontal="center" vertical="center"/>
    </xf>
    <xf numFmtId="49" fontId="31" fillId="24" borderId="13" xfId="0" applyNumberFormat="1" applyFont="1" applyFill="1" applyBorder="1" applyAlignment="1">
      <alignment horizontal="center" vertical="center"/>
    </xf>
    <xf numFmtId="49" fontId="31" fillId="24" borderId="17" xfId="0" applyNumberFormat="1" applyFont="1" applyFill="1" applyBorder="1" applyAlignment="1">
      <alignment horizontal="center" vertical="center"/>
    </xf>
    <xf numFmtId="49" fontId="31" fillId="24" borderId="18" xfId="0" applyNumberFormat="1" applyFont="1" applyFill="1" applyBorder="1" applyAlignment="1">
      <alignment horizontal="center" vertical="center"/>
    </xf>
    <xf numFmtId="0" fontId="31" fillId="24" borderId="0" xfId="0" applyFont="1" applyFill="1" applyAlignment="1">
      <alignment horizontal="left" vertical="center" wrapText="1"/>
    </xf>
    <xf numFmtId="0" fontId="31" fillId="24" borderId="13" xfId="0" applyFont="1" applyFill="1" applyBorder="1" applyAlignment="1">
      <alignment horizontal="left" vertical="center" wrapText="1"/>
    </xf>
    <xf numFmtId="0" fontId="31" fillId="24" borderId="11" xfId="0" applyFont="1" applyFill="1" applyBorder="1" applyAlignment="1">
      <alignment horizontal="left" vertical="center" wrapText="1"/>
    </xf>
    <xf numFmtId="0" fontId="31" fillId="24" borderId="18" xfId="0" applyFont="1" applyFill="1" applyBorder="1" applyAlignment="1">
      <alignment horizontal="left" vertical="center" wrapText="1"/>
    </xf>
    <xf numFmtId="0" fontId="31" fillId="24" borderId="14"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0" xfId="0" applyFont="1" applyFill="1" applyAlignment="1">
      <alignment horizontal="center" vertical="center" wrapText="1"/>
    </xf>
    <xf numFmtId="0" fontId="7" fillId="24" borderId="13"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1" fillId="24" borderId="10" xfId="0" applyFont="1" applyFill="1" applyBorder="1" applyAlignment="1" applyProtection="1">
      <alignment horizontal="center" vertical="center" wrapText="1"/>
      <protection locked="0"/>
    </xf>
    <xf numFmtId="0" fontId="31" fillId="24" borderId="0" xfId="0" applyFont="1" applyFill="1" applyAlignment="1" applyProtection="1">
      <alignment horizontal="center" vertical="center" wrapText="1"/>
      <protection locked="0"/>
    </xf>
    <xf numFmtId="0" fontId="31" fillId="24" borderId="13" xfId="0" applyFont="1" applyFill="1" applyBorder="1" applyAlignment="1" applyProtection="1">
      <alignment horizontal="center" vertical="center" wrapText="1"/>
      <protection locked="0"/>
    </xf>
    <xf numFmtId="0" fontId="31" fillId="24" borderId="17" xfId="0" applyFont="1" applyFill="1" applyBorder="1" applyAlignment="1" applyProtection="1">
      <alignment horizontal="center" vertical="center" wrapText="1"/>
      <protection locked="0"/>
    </xf>
    <xf numFmtId="0" fontId="31" fillId="24" borderId="11" xfId="0" applyFont="1" applyFill="1" applyBorder="1" applyAlignment="1" applyProtection="1">
      <alignment horizontal="center" vertical="center" wrapText="1"/>
      <protection locked="0"/>
    </xf>
    <xf numFmtId="0" fontId="31" fillId="24" borderId="18" xfId="0" applyFont="1" applyFill="1" applyBorder="1" applyAlignment="1" applyProtection="1">
      <alignment horizontal="center" vertical="center" wrapText="1"/>
      <protection locked="0"/>
    </xf>
    <xf numFmtId="49" fontId="31" fillId="24" borderId="25" xfId="0" applyNumberFormat="1" applyFont="1" applyFill="1" applyBorder="1" applyAlignment="1">
      <alignment horizontal="center" vertical="center"/>
    </xf>
    <xf numFmtId="49" fontId="31" fillId="24" borderId="24" xfId="0" applyNumberFormat="1" applyFont="1" applyFill="1" applyBorder="1" applyAlignment="1">
      <alignment horizontal="center" vertical="center"/>
    </xf>
    <xf numFmtId="0" fontId="31" fillId="24" borderId="14" xfId="0" applyFont="1" applyFill="1" applyBorder="1" applyAlignment="1">
      <alignment horizontal="justify" vertical="center" wrapText="1"/>
    </xf>
    <xf numFmtId="0" fontId="31" fillId="24" borderId="12" xfId="0" applyFont="1" applyFill="1" applyBorder="1" applyAlignment="1">
      <alignment horizontal="justify" vertical="center" wrapText="1"/>
    </xf>
    <xf numFmtId="0" fontId="31" fillId="24" borderId="15" xfId="0" applyFont="1" applyFill="1" applyBorder="1" applyAlignment="1">
      <alignment horizontal="justify" vertical="center" wrapText="1"/>
    </xf>
    <xf numFmtId="0" fontId="31" fillId="24" borderId="10" xfId="0" applyFont="1" applyFill="1" applyBorder="1" applyAlignment="1">
      <alignment horizontal="justify" vertical="center" wrapText="1"/>
    </xf>
    <xf numFmtId="0" fontId="31" fillId="24" borderId="0" xfId="0" applyFont="1" applyFill="1" applyAlignment="1">
      <alignment horizontal="justify" vertical="center" wrapText="1"/>
    </xf>
    <xf numFmtId="0" fontId="31" fillId="24" borderId="13" xfId="0" applyFont="1" applyFill="1" applyBorder="1" applyAlignment="1">
      <alignment horizontal="justify" vertical="center" wrapText="1"/>
    </xf>
    <xf numFmtId="0" fontId="31" fillId="24" borderId="17" xfId="0" applyFont="1" applyFill="1" applyBorder="1" applyAlignment="1">
      <alignment horizontal="justify" vertical="center" wrapText="1"/>
    </xf>
    <xf numFmtId="0" fontId="31" fillId="24" borderId="11" xfId="0" applyFont="1" applyFill="1" applyBorder="1" applyAlignment="1">
      <alignment horizontal="justify" vertical="center" wrapText="1"/>
    </xf>
    <xf numFmtId="0" fontId="31" fillId="24" borderId="18" xfId="0" applyFont="1" applyFill="1" applyBorder="1" applyAlignment="1">
      <alignment horizontal="justify" vertical="center" wrapText="1"/>
    </xf>
    <xf numFmtId="0" fontId="31" fillId="24" borderId="14" xfId="0" applyFont="1" applyFill="1" applyBorder="1" applyAlignment="1">
      <alignment horizontal="justify" vertical="top" wrapText="1"/>
    </xf>
    <xf numFmtId="0" fontId="0" fillId="0" borderId="12" xfId="0" applyBorder="1"/>
    <xf numFmtId="0" fontId="0" fillId="0" borderId="15" xfId="0" applyBorder="1"/>
    <xf numFmtId="0" fontId="31" fillId="24" borderId="21" xfId="0" applyFont="1" applyFill="1" applyBorder="1" applyAlignment="1">
      <alignment horizontal="center" vertical="center" wrapText="1"/>
    </xf>
    <xf numFmtId="0" fontId="31" fillId="24" borderId="19" xfId="0" applyFont="1" applyFill="1" applyBorder="1" applyAlignment="1">
      <alignment horizontal="center" vertical="center" wrapText="1"/>
    </xf>
    <xf numFmtId="0" fontId="31" fillId="24" borderId="22" xfId="0" applyFont="1" applyFill="1" applyBorder="1" applyAlignment="1">
      <alignment horizontal="center" vertical="center" wrapText="1"/>
    </xf>
    <xf numFmtId="0" fontId="31" fillId="24" borderId="21" xfId="0" applyFont="1" applyFill="1" applyBorder="1" applyAlignment="1">
      <alignment vertical="center" wrapText="1"/>
    </xf>
    <xf numFmtId="0" fontId="31" fillId="24" borderId="19" xfId="0" applyFont="1" applyFill="1" applyBorder="1" applyAlignment="1">
      <alignment vertical="center" wrapText="1"/>
    </xf>
    <xf numFmtId="0" fontId="31" fillId="24" borderId="22" xfId="0" applyFont="1" applyFill="1" applyBorder="1" applyAlignment="1">
      <alignment vertical="center" wrapText="1"/>
    </xf>
    <xf numFmtId="0" fontId="31" fillId="24" borderId="16" xfId="0" applyFont="1" applyFill="1" applyBorder="1" applyAlignment="1" applyProtection="1">
      <alignment horizontal="center" vertical="center" wrapText="1"/>
      <protection locked="0"/>
    </xf>
    <xf numFmtId="0" fontId="31" fillId="24" borderId="16" xfId="0" applyFont="1" applyFill="1" applyBorder="1" applyAlignment="1">
      <alignment horizontal="center" vertical="center" wrapText="1"/>
    </xf>
    <xf numFmtId="0" fontId="31" fillId="24" borderId="16" xfId="0" applyFont="1" applyFill="1" applyBorder="1" applyAlignment="1" applyProtection="1">
      <alignment horizontal="justify" vertical="center" wrapText="1"/>
      <protection locked="0"/>
    </xf>
    <xf numFmtId="0" fontId="31" fillId="24" borderId="21" xfId="0" applyFont="1" applyFill="1" applyBorder="1" applyAlignment="1" applyProtection="1">
      <alignment horizontal="justify" vertical="center" wrapText="1"/>
      <protection locked="0"/>
    </xf>
    <xf numFmtId="0" fontId="31" fillId="24" borderId="19" xfId="0" applyFont="1" applyFill="1" applyBorder="1" applyAlignment="1" applyProtection="1">
      <alignment horizontal="justify" vertical="center" wrapText="1"/>
      <protection locked="0"/>
    </xf>
    <xf numFmtId="0" fontId="31" fillId="24" borderId="22" xfId="0" applyFont="1" applyFill="1" applyBorder="1" applyAlignment="1" applyProtection="1">
      <alignment horizontal="justify" vertical="center" wrapText="1"/>
      <protection locked="0"/>
    </xf>
    <xf numFmtId="0" fontId="38" fillId="24" borderId="14" xfId="0" applyFont="1" applyFill="1" applyBorder="1" applyAlignment="1">
      <alignment horizontal="left" vertical="top"/>
    </xf>
    <xf numFmtId="0" fontId="38" fillId="24" borderId="12" xfId="0" applyFont="1" applyFill="1" applyBorder="1" applyAlignment="1">
      <alignment horizontal="left" vertical="top"/>
    </xf>
    <xf numFmtId="0" fontId="38" fillId="24" borderId="15" xfId="0" applyFont="1" applyFill="1" applyBorder="1" applyAlignment="1">
      <alignment horizontal="left" vertical="top"/>
    </xf>
    <xf numFmtId="0" fontId="31" fillId="24" borderId="23" xfId="0" applyFont="1" applyFill="1" applyBorder="1" applyAlignment="1" applyProtection="1">
      <alignment horizontal="center"/>
      <protection locked="0"/>
    </xf>
    <xf numFmtId="0" fontId="31" fillId="24" borderId="17" xfId="0" applyFont="1" applyFill="1" applyBorder="1" applyAlignment="1" applyProtection="1">
      <alignment horizontal="center"/>
      <protection locked="0"/>
    </xf>
    <xf numFmtId="0" fontId="31" fillId="24" borderId="11" xfId="0" applyFont="1" applyFill="1" applyBorder="1" applyAlignment="1" applyProtection="1">
      <alignment horizontal="center"/>
      <protection locked="0"/>
    </xf>
    <xf numFmtId="0" fontId="31" fillId="24" borderId="18" xfId="0" applyFont="1" applyFill="1" applyBorder="1" applyAlignment="1" applyProtection="1">
      <alignment horizontal="center"/>
      <protection locked="0"/>
    </xf>
    <xf numFmtId="0" fontId="31" fillId="24" borderId="0" xfId="0" applyFont="1" applyFill="1" applyAlignment="1">
      <alignment vertical="center"/>
    </xf>
    <xf numFmtId="0" fontId="38" fillId="24" borderId="20" xfId="0" applyFont="1" applyFill="1" applyBorder="1" applyAlignment="1">
      <alignment horizontal="left" vertical="top"/>
    </xf>
    <xf numFmtId="0" fontId="31" fillId="24" borderId="10" xfId="0" applyFont="1" applyFill="1" applyBorder="1" applyAlignment="1" applyProtection="1">
      <alignment horizontal="center"/>
      <protection locked="0"/>
    </xf>
    <xf numFmtId="0" fontId="31" fillId="24" borderId="0" xfId="0" applyFont="1" applyFill="1" applyAlignment="1" applyProtection="1">
      <alignment horizontal="center"/>
      <protection locked="0"/>
    </xf>
    <xf numFmtId="0" fontId="31" fillId="24" borderId="13" xfId="0" applyFont="1" applyFill="1" applyBorder="1" applyAlignment="1" applyProtection="1">
      <alignment horizontal="center"/>
      <protection locked="0"/>
    </xf>
    <xf numFmtId="0" fontId="38" fillId="24" borderId="10" xfId="0" applyFont="1" applyFill="1" applyBorder="1" applyAlignment="1" applyProtection="1">
      <alignment horizontal="center" vertical="top"/>
      <protection locked="0"/>
    </xf>
    <xf numFmtId="0" fontId="38" fillId="24" borderId="0" xfId="0" applyFont="1" applyFill="1" applyAlignment="1" applyProtection="1">
      <alignment horizontal="center" vertical="top"/>
      <protection locked="0"/>
    </xf>
    <xf numFmtId="0" fontId="38" fillId="24" borderId="17" xfId="0" applyFont="1" applyFill="1" applyBorder="1" applyAlignment="1" applyProtection="1">
      <alignment horizontal="center" vertical="top"/>
      <protection locked="0"/>
    </xf>
    <xf numFmtId="0" fontId="38" fillId="24" borderId="11" xfId="0" applyFont="1" applyFill="1" applyBorder="1" applyAlignment="1" applyProtection="1">
      <alignment horizontal="center" vertical="top"/>
      <protection locked="0"/>
    </xf>
    <xf numFmtId="0" fontId="37" fillId="24" borderId="21" xfId="0" quotePrefix="1" applyFont="1" applyFill="1" applyBorder="1" applyAlignment="1" applyProtection="1">
      <alignment horizontal="center" vertical="center"/>
      <protection locked="0"/>
    </xf>
    <xf numFmtId="0" fontId="37" fillId="24" borderId="19" xfId="0" quotePrefix="1" applyFont="1" applyFill="1" applyBorder="1" applyAlignment="1" applyProtection="1">
      <alignment horizontal="center" vertical="center"/>
      <protection locked="0"/>
    </xf>
    <xf numFmtId="0" fontId="37" fillId="24" borderId="22" xfId="0" quotePrefix="1" applyFont="1" applyFill="1" applyBorder="1" applyAlignment="1" applyProtection="1">
      <alignment horizontal="center" vertical="center"/>
      <protection locked="0"/>
    </xf>
    <xf numFmtId="0" fontId="31" fillId="24" borderId="0" xfId="0" applyFont="1" applyFill="1" applyAlignment="1">
      <alignment wrapText="1"/>
    </xf>
    <xf numFmtId="0" fontId="31" fillId="24" borderId="10" xfId="0" applyFont="1" applyFill="1" applyBorder="1" applyAlignment="1">
      <alignment horizontal="left"/>
    </xf>
    <xf numFmtId="0" fontId="31" fillId="24" borderId="0" xfId="0" applyFont="1" applyFill="1" applyAlignment="1">
      <alignment horizontal="left"/>
    </xf>
    <xf numFmtId="0" fontId="31" fillId="24" borderId="0" xfId="0" applyFont="1" applyFill="1" applyAlignment="1">
      <alignment horizontal="center"/>
    </xf>
    <xf numFmtId="0" fontId="31" fillId="24" borderId="0" xfId="0" applyFont="1" applyFill="1" applyAlignment="1">
      <alignment horizontal="justify" wrapText="1"/>
    </xf>
    <xf numFmtId="0" fontId="37" fillId="24" borderId="16" xfId="0" applyFont="1" applyFill="1" applyBorder="1" applyAlignment="1">
      <alignment horizontal="center" vertical="center"/>
    </xf>
    <xf numFmtId="0" fontId="37" fillId="24" borderId="14" xfId="0" applyFont="1" applyFill="1" applyBorder="1" applyAlignment="1">
      <alignment horizontal="center" vertical="center" wrapText="1"/>
    </xf>
    <xf numFmtId="0" fontId="37" fillId="24" borderId="12" xfId="0" applyFont="1" applyFill="1" applyBorder="1" applyAlignment="1">
      <alignment horizontal="center" vertical="center" wrapText="1"/>
    </xf>
    <xf numFmtId="0" fontId="37" fillId="24" borderId="15" xfId="0" applyFont="1" applyFill="1" applyBorder="1" applyAlignment="1">
      <alignment horizontal="center" vertical="center" wrapText="1"/>
    </xf>
    <xf numFmtId="0" fontId="37" fillId="24" borderId="10" xfId="0" applyFont="1" applyFill="1" applyBorder="1" applyAlignment="1">
      <alignment horizontal="center" vertical="center" wrapText="1"/>
    </xf>
    <xf numFmtId="0" fontId="37" fillId="24" borderId="0" xfId="0" applyFont="1" applyFill="1" applyAlignment="1">
      <alignment horizontal="center" vertical="center" wrapText="1"/>
    </xf>
    <xf numFmtId="0" fontId="37" fillId="24" borderId="13" xfId="0" applyFont="1" applyFill="1" applyBorder="1" applyAlignment="1">
      <alignment horizontal="center" vertical="center" wrapText="1"/>
    </xf>
    <xf numFmtId="0" fontId="37" fillId="24" borderId="17" xfId="0" applyFont="1" applyFill="1" applyBorder="1" applyAlignment="1">
      <alignment horizontal="center" vertical="center" wrapText="1"/>
    </xf>
    <xf numFmtId="0" fontId="37" fillId="24" borderId="11" xfId="0" applyFont="1" applyFill="1" applyBorder="1" applyAlignment="1">
      <alignment horizontal="center" vertical="center" wrapText="1"/>
    </xf>
    <xf numFmtId="0" fontId="37" fillId="24" borderId="18" xfId="0" applyFont="1" applyFill="1" applyBorder="1" applyAlignment="1">
      <alignment horizontal="center" vertical="center" wrapText="1"/>
    </xf>
    <xf numFmtId="0" fontId="37" fillId="24" borderId="16" xfId="0" applyFont="1" applyFill="1" applyBorder="1" applyAlignment="1">
      <alignment horizontal="center" vertical="center" wrapText="1"/>
    </xf>
    <xf numFmtId="0" fontId="37" fillId="24" borderId="20" xfId="0" applyFont="1" applyFill="1" applyBorder="1" applyAlignment="1">
      <alignment horizontal="center" vertical="center" wrapText="1"/>
    </xf>
    <xf numFmtId="0" fontId="37" fillId="24" borderId="23" xfId="0" applyFont="1" applyFill="1" applyBorder="1" applyAlignment="1">
      <alignment horizontal="center" vertical="center" wrapText="1"/>
    </xf>
    <xf numFmtId="0" fontId="41" fillId="24" borderId="21" xfId="0" applyFont="1" applyFill="1" applyBorder="1" applyAlignment="1">
      <alignment horizontal="center" vertical="center" wrapText="1"/>
    </xf>
    <xf numFmtId="0" fontId="41" fillId="24" borderId="19" xfId="0" applyFont="1" applyFill="1" applyBorder="1" applyAlignment="1">
      <alignment horizontal="center" vertical="center" wrapText="1"/>
    </xf>
    <xf numFmtId="0" fontId="41" fillId="24" borderId="22" xfId="0" applyFont="1" applyFill="1" applyBorder="1" applyAlignment="1">
      <alignment horizontal="center" vertical="center" wrapText="1"/>
    </xf>
    <xf numFmtId="0" fontId="8" fillId="24" borderId="16" xfId="0" applyFont="1" applyFill="1" applyBorder="1" applyAlignment="1" applyProtection="1">
      <alignment horizontal="center" vertical="center" wrapText="1"/>
      <protection locked="0"/>
    </xf>
    <xf numFmtId="0" fontId="8" fillId="24" borderId="21" xfId="0" applyFont="1" applyFill="1" applyBorder="1" applyAlignment="1" applyProtection="1">
      <alignment horizontal="center" vertical="center" wrapText="1"/>
      <protection locked="0"/>
    </xf>
    <xf numFmtId="0" fontId="8" fillId="24" borderId="19" xfId="0" applyFont="1" applyFill="1" applyBorder="1" applyAlignment="1" applyProtection="1">
      <alignment horizontal="center" vertical="center" wrapText="1"/>
      <protection locked="0"/>
    </xf>
    <xf numFmtId="0" fontId="8" fillId="24" borderId="22" xfId="0" applyFont="1" applyFill="1" applyBorder="1" applyAlignment="1" applyProtection="1">
      <alignment horizontal="center" vertical="center" wrapText="1"/>
      <protection locked="0"/>
    </xf>
    <xf numFmtId="0" fontId="41" fillId="24" borderId="16" xfId="0" applyFont="1" applyFill="1" applyBorder="1" applyAlignment="1">
      <alignment horizontal="center" vertical="center"/>
    </xf>
    <xf numFmtId="0" fontId="41" fillId="24" borderId="21" xfId="0" applyFont="1" applyFill="1" applyBorder="1" applyAlignment="1">
      <alignment horizontal="center" vertical="center"/>
    </xf>
    <xf numFmtId="0" fontId="41" fillId="24" borderId="19" xfId="0" applyFont="1" applyFill="1" applyBorder="1" applyAlignment="1">
      <alignment horizontal="center" vertical="center"/>
    </xf>
    <xf numFmtId="0" fontId="41" fillId="24" borderId="22" xfId="0" applyFont="1" applyFill="1" applyBorder="1" applyAlignment="1">
      <alignment horizontal="center" vertical="center"/>
    </xf>
    <xf numFmtId="0" fontId="31" fillId="24" borderId="21" xfId="0" applyFont="1" applyFill="1" applyBorder="1" applyAlignment="1" applyProtection="1">
      <alignment horizontal="center" vertical="center" wrapText="1"/>
      <protection locked="0"/>
    </xf>
    <xf numFmtId="0" fontId="31" fillId="24" borderId="19" xfId="0" applyFont="1" applyFill="1" applyBorder="1" applyAlignment="1" applyProtection="1">
      <alignment horizontal="center" vertical="center" wrapText="1"/>
      <protection locked="0"/>
    </xf>
    <xf numFmtId="0" fontId="31" fillId="24" borderId="22" xfId="0" applyFont="1" applyFill="1" applyBorder="1" applyAlignment="1" applyProtection="1">
      <alignment horizontal="center" vertical="center" wrapText="1"/>
      <protection locked="0"/>
    </xf>
    <xf numFmtId="0" fontId="31" fillId="24" borderId="21" xfId="0" applyFont="1" applyFill="1" applyBorder="1" applyAlignment="1">
      <alignment horizontal="justify" vertical="center" wrapText="1"/>
    </xf>
    <xf numFmtId="0" fontId="31" fillId="24" borderId="19" xfId="0" applyFont="1" applyFill="1" applyBorder="1" applyAlignment="1">
      <alignment horizontal="justify" vertical="center" wrapText="1"/>
    </xf>
    <xf numFmtId="3" fontId="31" fillId="24" borderId="21" xfId="0" applyNumberFormat="1" applyFont="1" applyFill="1" applyBorder="1" applyAlignment="1" applyProtection="1">
      <alignment horizontal="right" vertical="center" wrapText="1" indent="2"/>
      <protection locked="0"/>
    </xf>
    <xf numFmtId="3" fontId="31" fillId="24" borderId="19" xfId="0" applyNumberFormat="1" applyFont="1" applyFill="1" applyBorder="1" applyAlignment="1" applyProtection="1">
      <alignment horizontal="right" vertical="center" wrapText="1" indent="2"/>
      <protection locked="0"/>
    </xf>
    <xf numFmtId="3" fontId="31" fillId="24" borderId="22" xfId="0" applyNumberFormat="1" applyFont="1" applyFill="1" applyBorder="1" applyAlignment="1" applyProtection="1">
      <alignment horizontal="right" vertical="center" wrapText="1" indent="2"/>
      <protection locked="0"/>
    </xf>
    <xf numFmtId="4" fontId="36" fillId="24" borderId="21" xfId="0" applyNumberFormat="1" applyFont="1" applyFill="1" applyBorder="1" applyAlignment="1">
      <alignment horizontal="right" vertical="center" indent="2"/>
    </xf>
    <xf numFmtId="4" fontId="36" fillId="24" borderId="19" xfId="0" applyNumberFormat="1" applyFont="1" applyFill="1" applyBorder="1" applyAlignment="1">
      <alignment horizontal="right" vertical="center" indent="2"/>
    </xf>
    <xf numFmtId="4" fontId="36" fillId="24" borderId="22" xfId="0" applyNumberFormat="1" applyFont="1" applyFill="1" applyBorder="1" applyAlignment="1">
      <alignment horizontal="right" vertical="center" indent="2"/>
    </xf>
    <xf numFmtId="0" fontId="31" fillId="24" borderId="0" xfId="0" applyFont="1" applyFill="1" applyAlignment="1">
      <alignment horizontal="left" vertical="center"/>
    </xf>
    <xf numFmtId="0" fontId="31" fillId="24" borderId="12" xfId="0" applyFont="1" applyFill="1" applyBorder="1" applyAlignment="1">
      <alignment horizontal="center" vertical="center" wrapText="1"/>
    </xf>
    <xf numFmtId="0" fontId="31" fillId="24" borderId="15"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31" fillId="24" borderId="0" xfId="0" applyFont="1" applyFill="1" applyAlignment="1">
      <alignment horizontal="center" vertical="center" wrapText="1"/>
    </xf>
    <xf numFmtId="0" fontId="31" fillId="24" borderId="13" xfId="0" applyFont="1" applyFill="1" applyBorder="1" applyAlignment="1">
      <alignment horizontal="center" vertical="center" wrapText="1"/>
    </xf>
    <xf numFmtId="0" fontId="31" fillId="24" borderId="17"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31" fillId="24" borderId="18" xfId="0" applyFont="1" applyFill="1" applyBorder="1" applyAlignment="1">
      <alignment horizontal="center" vertical="center" wrapText="1"/>
    </xf>
    <xf numFmtId="0" fontId="31" fillId="24" borderId="0" xfId="0" applyFont="1" applyFill="1" applyAlignment="1">
      <alignment horizontal="justify" vertical="top" wrapText="1"/>
    </xf>
    <xf numFmtId="0" fontId="31" fillId="24" borderId="22" xfId="0" applyFont="1" applyFill="1" applyBorder="1" applyAlignment="1">
      <alignment horizontal="justify" vertical="center" wrapText="1"/>
    </xf>
    <xf numFmtId="4" fontId="31" fillId="24" borderId="23" xfId="0" applyNumberFormat="1" applyFont="1" applyFill="1" applyBorder="1" applyAlignment="1" applyProtection="1">
      <alignment horizontal="center" vertical="center" wrapText="1"/>
      <protection locked="0"/>
    </xf>
    <xf numFmtId="4" fontId="31" fillId="24" borderId="16" xfId="0" applyNumberFormat="1" applyFont="1" applyFill="1" applyBorder="1" applyAlignment="1" applyProtection="1">
      <alignment horizontal="center" vertical="center" wrapText="1"/>
      <protection locked="0"/>
    </xf>
    <xf numFmtId="4" fontId="31" fillId="24" borderId="10" xfId="0" applyNumberFormat="1" applyFont="1" applyFill="1" applyBorder="1" applyAlignment="1">
      <alignment horizontal="right" vertical="center" wrapText="1"/>
    </xf>
    <xf numFmtId="4" fontId="31" fillId="24" borderId="13" xfId="0" applyNumberFormat="1" applyFont="1" applyFill="1" applyBorder="1" applyAlignment="1">
      <alignment horizontal="right" vertical="center" wrapText="1"/>
    </xf>
    <xf numFmtId="4" fontId="31" fillId="24" borderId="0" xfId="0" applyNumberFormat="1" applyFont="1" applyFill="1" applyAlignment="1">
      <alignment horizontal="right" vertical="center" wrapText="1"/>
    </xf>
    <xf numFmtId="0" fontId="31" fillId="24" borderId="16" xfId="0" applyFont="1" applyFill="1" applyBorder="1" applyAlignment="1">
      <alignment horizontal="left" vertical="center" wrapText="1"/>
    </xf>
    <xf numFmtId="0" fontId="31" fillId="24" borderId="16" xfId="0" applyFont="1" applyFill="1" applyBorder="1" applyAlignment="1">
      <alignment horizontal="justify" vertical="center" wrapText="1"/>
    </xf>
    <xf numFmtId="0" fontId="31" fillId="24" borderId="20" xfId="0" applyFont="1" applyFill="1" applyBorder="1" applyAlignment="1">
      <alignment horizontal="justify" vertical="center" wrapText="1"/>
    </xf>
    <xf numFmtId="0" fontId="0" fillId="0" borderId="0" xfId="0" applyAlignment="1">
      <alignment vertical="center"/>
    </xf>
    <xf numFmtId="4" fontId="31" fillId="24" borderId="14" xfId="0" applyNumberFormat="1" applyFont="1" applyFill="1" applyBorder="1" applyAlignment="1" applyProtection="1">
      <alignment horizontal="right" vertical="center" wrapText="1" indent="2"/>
      <protection locked="0"/>
    </xf>
    <xf numFmtId="4" fontId="31" fillId="24" borderId="12" xfId="0" applyNumberFormat="1" applyFont="1" applyFill="1" applyBorder="1" applyAlignment="1" applyProtection="1">
      <alignment horizontal="right" vertical="center" wrapText="1" indent="2"/>
      <protection locked="0"/>
    </xf>
    <xf numFmtId="4" fontId="31" fillId="24" borderId="15" xfId="0" applyNumberFormat="1" applyFont="1" applyFill="1" applyBorder="1" applyAlignment="1" applyProtection="1">
      <alignment horizontal="right" vertical="center" wrapText="1" indent="2"/>
      <protection locked="0"/>
    </xf>
    <xf numFmtId="4" fontId="31" fillId="24" borderId="17" xfId="0" applyNumberFormat="1" applyFont="1" applyFill="1" applyBorder="1" applyAlignment="1">
      <alignment horizontal="right" vertical="center" wrapText="1" indent="2"/>
    </xf>
    <xf numFmtId="4" fontId="31" fillId="24" borderId="11" xfId="0" applyNumberFormat="1" applyFont="1" applyFill="1" applyBorder="1" applyAlignment="1">
      <alignment horizontal="right" vertical="center" wrapText="1" indent="2"/>
    </xf>
    <xf numFmtId="4" fontId="31" fillId="24" borderId="18" xfId="0" applyNumberFormat="1" applyFont="1" applyFill="1" applyBorder="1" applyAlignment="1">
      <alignment horizontal="right" vertical="center" wrapText="1" indent="2"/>
    </xf>
    <xf numFmtId="4" fontId="31" fillId="24" borderId="16" xfId="0" applyNumberFormat="1" applyFont="1" applyFill="1" applyBorder="1" applyAlignment="1" applyProtection="1">
      <alignment horizontal="right" vertical="center" wrapText="1" indent="2"/>
      <protection locked="0"/>
    </xf>
    <xf numFmtId="0" fontId="31" fillId="0" borderId="16" xfId="0" applyFont="1" applyBorder="1" applyAlignment="1">
      <alignment horizontal="left" vertical="center" wrapText="1"/>
    </xf>
    <xf numFmtId="0" fontId="0" fillId="0" borderId="16" xfId="0" applyBorder="1" applyAlignment="1">
      <alignment horizontal="left" vertical="center" wrapText="1"/>
    </xf>
    <xf numFmtId="4" fontId="31" fillId="25" borderId="16" xfId="0" applyNumberFormat="1" applyFont="1" applyFill="1" applyBorder="1" applyAlignment="1" applyProtection="1">
      <alignment horizontal="right" vertical="center" wrapText="1" indent="2"/>
      <protection locked="0"/>
    </xf>
    <xf numFmtId="4" fontId="0" fillId="25" borderId="16" xfId="0" applyNumberFormat="1" applyFill="1" applyBorder="1" applyAlignment="1" applyProtection="1">
      <alignment horizontal="right" vertical="center" wrapText="1" indent="2"/>
      <protection locked="0"/>
    </xf>
    <xf numFmtId="0" fontId="31" fillId="24" borderId="21" xfId="0" applyFont="1" applyFill="1" applyBorder="1" applyAlignment="1">
      <alignment horizontal="left" vertical="center" wrapText="1"/>
    </xf>
    <xf numFmtId="0" fontId="31" fillId="24" borderId="19" xfId="0" applyFont="1" applyFill="1" applyBorder="1" applyAlignment="1">
      <alignment horizontal="left" vertical="center" wrapText="1"/>
    </xf>
    <xf numFmtId="0" fontId="31" fillId="24" borderId="22" xfId="0" applyFont="1" applyFill="1" applyBorder="1" applyAlignment="1">
      <alignment horizontal="left" vertical="center" wrapText="1"/>
    </xf>
    <xf numFmtId="0" fontId="31" fillId="0" borderId="11" xfId="0" applyFont="1" applyBorder="1" applyAlignment="1">
      <alignment horizontal="left" vertical="center"/>
    </xf>
    <xf numFmtId="4" fontId="31" fillId="0" borderId="16" xfId="0" applyNumberFormat="1" applyFont="1" applyBorder="1" applyAlignment="1" applyProtection="1">
      <alignment horizontal="center" vertical="center"/>
      <protection locked="0"/>
    </xf>
    <xf numFmtId="0" fontId="31" fillId="0" borderId="16" xfId="46" applyFont="1" applyBorder="1" applyAlignment="1">
      <alignment horizontal="left" vertical="center"/>
    </xf>
    <xf numFmtId="0" fontId="31" fillId="0" borderId="21" xfId="46" applyFont="1" applyBorder="1" applyAlignment="1">
      <alignment horizontal="left" vertical="center"/>
    </xf>
    <xf numFmtId="0" fontId="38" fillId="24" borderId="0" xfId="46" applyFont="1" applyFill="1" applyAlignment="1">
      <alignment horizontal="justify" vertical="top" wrapText="1"/>
    </xf>
    <xf numFmtId="0" fontId="38" fillId="24" borderId="0" xfId="0" applyFont="1" applyFill="1" applyAlignment="1">
      <alignment horizontal="justify" vertical="top"/>
    </xf>
    <xf numFmtId="0" fontId="55" fillId="24" borderId="0" xfId="46" applyFont="1" applyFill="1" applyAlignment="1">
      <alignment horizontal="justify" vertical="center" wrapText="1"/>
    </xf>
    <xf numFmtId="0" fontId="36" fillId="30" borderId="0" xfId="46" applyFont="1" applyFill="1" applyAlignment="1">
      <alignment horizontal="left" vertical="center" wrapText="1"/>
    </xf>
    <xf numFmtId="0" fontId="31" fillId="24" borderId="16" xfId="46" applyFont="1" applyFill="1" applyBorder="1" applyAlignment="1" applyProtection="1">
      <alignment horizontal="center" vertical="center" wrapText="1"/>
      <protection locked="0"/>
    </xf>
    <xf numFmtId="0" fontId="31" fillId="24" borderId="16" xfId="46" applyFont="1" applyFill="1" applyBorder="1" applyAlignment="1">
      <alignment horizontal="justify" vertical="center" wrapText="1"/>
    </xf>
    <xf numFmtId="0" fontId="31" fillId="24" borderId="16" xfId="46" applyFont="1" applyFill="1" applyBorder="1" applyAlignment="1">
      <alignment horizontal="center" vertical="center" wrapText="1"/>
    </xf>
    <xf numFmtId="0" fontId="31" fillId="24" borderId="16" xfId="46" applyFont="1" applyFill="1" applyBorder="1" applyAlignment="1">
      <alignment horizontal="left" vertical="center" wrapText="1"/>
    </xf>
    <xf numFmtId="0" fontId="31" fillId="24" borderId="21" xfId="46" applyFont="1" applyFill="1" applyBorder="1" applyAlignment="1">
      <alignment horizontal="left" vertical="center" wrapText="1"/>
    </xf>
    <xf numFmtId="0" fontId="31" fillId="24" borderId="19" xfId="46" applyFont="1" applyFill="1" applyBorder="1" applyAlignment="1">
      <alignment horizontal="left" vertical="center" wrapText="1"/>
    </xf>
    <xf numFmtId="0" fontId="31" fillId="24" borderId="22" xfId="46" applyFont="1" applyFill="1" applyBorder="1" applyAlignment="1">
      <alignment horizontal="left" vertical="center" wrapText="1"/>
    </xf>
    <xf numFmtId="0" fontId="8" fillId="24" borderId="16" xfId="46" applyFont="1" applyFill="1" applyBorder="1" applyAlignment="1" applyProtection="1">
      <alignment horizontal="center" vertical="center"/>
      <protection locked="0"/>
    </xf>
    <xf numFmtId="0" fontId="31" fillId="24" borderId="21" xfId="46" applyFont="1" applyFill="1" applyBorder="1" applyAlignment="1">
      <alignment horizontal="right" vertical="center" indent="5"/>
    </xf>
    <xf numFmtId="0" fontId="31" fillId="24" borderId="19" xfId="46" applyFont="1" applyFill="1" applyBorder="1" applyAlignment="1">
      <alignment horizontal="right" vertical="center" indent="5"/>
    </xf>
    <xf numFmtId="0" fontId="31" fillId="24" borderId="22" xfId="46" applyFont="1" applyFill="1" applyBorder="1" applyAlignment="1">
      <alignment horizontal="right" vertical="center" indent="5"/>
    </xf>
    <xf numFmtId="0" fontId="31" fillId="24" borderId="21" xfId="46" applyFont="1" applyFill="1" applyBorder="1" applyAlignment="1">
      <alignment horizontal="justify" vertical="center" wrapText="1"/>
    </xf>
    <xf numFmtId="0" fontId="31" fillId="24" borderId="22" xfId="46" applyFont="1" applyFill="1" applyBorder="1" applyAlignment="1">
      <alignment horizontal="justify" vertical="center" wrapText="1"/>
    </xf>
    <xf numFmtId="0" fontId="8" fillId="24" borderId="21" xfId="46" applyFont="1" applyFill="1" applyBorder="1" applyAlignment="1" applyProtection="1">
      <alignment horizontal="center" vertical="center"/>
      <protection locked="0"/>
    </xf>
    <xf numFmtId="0" fontId="8" fillId="24" borderId="22" xfId="46" applyFont="1" applyFill="1" applyBorder="1" applyAlignment="1" applyProtection="1">
      <alignment horizontal="center" vertical="center"/>
      <protection locked="0"/>
    </xf>
    <xf numFmtId="0" fontId="38" fillId="0" borderId="0" xfId="0" applyFont="1" applyAlignment="1">
      <alignment horizontal="justify" vertical="center" wrapText="1"/>
    </xf>
    <xf numFmtId="0" fontId="8" fillId="24" borderId="0" xfId="46" applyFont="1" applyFill="1" applyAlignment="1">
      <alignment horizontal="left" vertical="top" wrapText="1" readingOrder="1"/>
    </xf>
    <xf numFmtId="0" fontId="38" fillId="24" borderId="0" xfId="0" applyFont="1" applyFill="1" applyAlignment="1">
      <alignment horizontal="justify" vertical="center" wrapText="1"/>
    </xf>
    <xf numFmtId="0" fontId="8" fillId="24" borderId="0" xfId="46" applyFont="1" applyFill="1" applyAlignment="1">
      <alignment horizontal="justify" vertical="center" wrapText="1" readingOrder="1"/>
    </xf>
    <xf numFmtId="0" fontId="8" fillId="0" borderId="0" xfId="46" applyFont="1" applyAlignment="1">
      <alignment horizontal="justify" vertical="center" wrapText="1" readingOrder="1"/>
    </xf>
    <xf numFmtId="0" fontId="8" fillId="24" borderId="10" xfId="46" applyFont="1" applyFill="1" applyBorder="1" applyAlignment="1">
      <alignment horizontal="justify" vertical="top" wrapText="1" readingOrder="1"/>
    </xf>
    <xf numFmtId="0" fontId="8" fillId="24" borderId="0" xfId="46" applyFont="1" applyFill="1" applyAlignment="1">
      <alignment horizontal="justify" vertical="top" wrapText="1" readingOrder="1"/>
    </xf>
    <xf numFmtId="0" fontId="34" fillId="24" borderId="0" xfId="46" applyFont="1" applyFill="1" applyAlignment="1">
      <alignment horizontal="justify" vertical="center" wrapText="1"/>
    </xf>
    <xf numFmtId="0" fontId="8" fillId="24" borderId="10" xfId="46" applyFont="1" applyFill="1" applyBorder="1" applyAlignment="1">
      <alignment horizontal="justify" vertical="center" wrapText="1" readingOrder="1"/>
    </xf>
    <xf numFmtId="0" fontId="48" fillId="24" borderId="14" xfId="0" applyFont="1" applyFill="1" applyBorder="1" applyAlignment="1" applyProtection="1">
      <alignment horizontal="center" vertical="center"/>
      <protection locked="0"/>
    </xf>
    <xf numFmtId="0" fontId="48" fillId="24" borderId="12" xfId="0" applyFont="1" applyFill="1" applyBorder="1" applyAlignment="1" applyProtection="1">
      <alignment horizontal="center" vertical="center"/>
      <protection locked="0"/>
    </xf>
    <xf numFmtId="0" fontId="48" fillId="24" borderId="15" xfId="0" applyFont="1" applyFill="1" applyBorder="1" applyAlignment="1" applyProtection="1">
      <alignment horizontal="center" vertical="center"/>
      <protection locked="0"/>
    </xf>
    <xf numFmtId="0" fontId="48" fillId="24" borderId="17" xfId="0" applyFont="1" applyFill="1" applyBorder="1" applyAlignment="1" applyProtection="1">
      <alignment horizontal="center" vertical="center"/>
      <protection locked="0"/>
    </xf>
    <xf numFmtId="0" fontId="48" fillId="24" borderId="11" xfId="0" applyFont="1" applyFill="1" applyBorder="1" applyAlignment="1" applyProtection="1">
      <alignment horizontal="center" vertical="center"/>
      <protection locked="0"/>
    </xf>
    <xf numFmtId="0" fontId="48" fillId="24" borderId="18" xfId="0" applyFont="1" applyFill="1" applyBorder="1" applyAlignment="1" applyProtection="1">
      <alignment horizontal="center" vertical="center"/>
      <protection locked="0"/>
    </xf>
    <xf numFmtId="0" fontId="32" fillId="24" borderId="14" xfId="0" applyFont="1" applyFill="1" applyBorder="1" applyAlignment="1" applyProtection="1">
      <alignment horizontal="center" vertical="distributed" wrapText="1"/>
      <protection locked="0"/>
    </xf>
    <xf numFmtId="0" fontId="32" fillId="24" borderId="12" xfId="0" applyFont="1" applyFill="1" applyBorder="1" applyAlignment="1" applyProtection="1">
      <alignment horizontal="center" vertical="distributed" wrapText="1"/>
      <protection locked="0"/>
    </xf>
    <xf numFmtId="0" fontId="32" fillId="24" borderId="15" xfId="0" applyFont="1" applyFill="1" applyBorder="1" applyAlignment="1" applyProtection="1">
      <alignment horizontal="center" vertical="distributed" wrapText="1"/>
      <protection locked="0"/>
    </xf>
    <xf numFmtId="0" fontId="32" fillId="24" borderId="17" xfId="0" applyFont="1" applyFill="1" applyBorder="1" applyAlignment="1" applyProtection="1">
      <alignment horizontal="center" vertical="distributed" wrapText="1"/>
      <protection locked="0"/>
    </xf>
    <xf numFmtId="0" fontId="32" fillId="24" borderId="11" xfId="0" applyFont="1" applyFill="1" applyBorder="1" applyAlignment="1" applyProtection="1">
      <alignment horizontal="center" vertical="distributed" wrapText="1"/>
      <protection locked="0"/>
    </xf>
    <xf numFmtId="0" fontId="32" fillId="24" borderId="18" xfId="0" applyFont="1" applyFill="1" applyBorder="1" applyAlignment="1" applyProtection="1">
      <alignment horizontal="center" vertical="distributed" wrapText="1"/>
      <protection locked="0"/>
    </xf>
    <xf numFmtId="0" fontId="38" fillId="0" borderId="12" xfId="0" applyFont="1" applyBorder="1" applyAlignment="1">
      <alignment horizontal="center" vertical="top" wrapText="1"/>
    </xf>
    <xf numFmtId="0" fontId="8" fillId="24" borderId="0" xfId="0" applyFont="1" applyFill="1" applyAlignment="1" applyProtection="1">
      <alignment horizontal="left" vertical="top" wrapText="1"/>
      <protection locked="0"/>
    </xf>
    <xf numFmtId="0" fontId="8" fillId="0" borderId="0" xfId="46" applyFont="1" applyAlignment="1">
      <alignment horizontal="left" vertical="top" wrapText="1" readingOrder="1"/>
    </xf>
    <xf numFmtId="0" fontId="60" fillId="28" borderId="0" xfId="0" applyFont="1" applyFill="1" applyAlignment="1">
      <alignment horizontal="left"/>
    </xf>
    <xf numFmtId="0" fontId="8" fillId="0" borderId="0" xfId="0" applyFont="1" applyAlignment="1">
      <alignment horizontal="justify" vertical="top" wrapText="1"/>
    </xf>
    <xf numFmtId="0" fontId="34" fillId="24" borderId="0" xfId="0" applyFont="1" applyFill="1" applyAlignment="1">
      <alignment horizontal="left" vertical="center" wrapText="1"/>
    </xf>
    <xf numFmtId="0" fontId="8" fillId="0" borderId="0" xfId="46" applyFont="1" applyAlignment="1">
      <alignment horizontal="justify" vertical="top" wrapText="1" readingOrder="1"/>
    </xf>
    <xf numFmtId="0" fontId="8" fillId="24" borderId="0" xfId="0" applyFont="1" applyFill="1" applyAlignment="1">
      <alignment vertical="center"/>
    </xf>
    <xf numFmtId="0" fontId="8" fillId="25" borderId="21" xfId="0" applyFont="1" applyFill="1" applyBorder="1" applyAlignment="1" applyProtection="1">
      <alignment horizontal="center" vertical="center" wrapText="1"/>
      <protection locked="0"/>
    </xf>
    <xf numFmtId="0" fontId="8" fillId="25" borderId="19" xfId="0" applyFont="1" applyFill="1" applyBorder="1" applyAlignment="1" applyProtection="1">
      <alignment horizontal="center" vertical="center" wrapText="1"/>
      <protection locked="0"/>
    </xf>
    <xf numFmtId="0" fontId="8" fillId="25" borderId="22" xfId="0" applyFont="1" applyFill="1" applyBorder="1" applyAlignment="1" applyProtection="1">
      <alignment horizontal="center" vertical="center" wrapText="1"/>
      <protection locked="0"/>
    </xf>
    <xf numFmtId="49" fontId="8" fillId="24" borderId="21" xfId="0" applyNumberFormat="1" applyFont="1" applyFill="1" applyBorder="1" applyAlignment="1" applyProtection="1">
      <alignment horizontal="left" vertical="center"/>
      <protection locked="0"/>
    </xf>
    <xf numFmtId="49" fontId="8" fillId="24" borderId="19" xfId="0" applyNumberFormat="1" applyFont="1" applyFill="1" applyBorder="1" applyAlignment="1" applyProtection="1">
      <alignment horizontal="left" vertical="center"/>
      <protection locked="0"/>
    </xf>
    <xf numFmtId="49" fontId="8" fillId="24" borderId="22" xfId="0" applyNumberFormat="1" applyFont="1" applyFill="1" applyBorder="1" applyAlignment="1" applyProtection="1">
      <alignment horizontal="left" vertical="center"/>
      <protection locked="0"/>
    </xf>
    <xf numFmtId="0" fontId="38" fillId="0" borderId="0" xfId="46" applyFont="1" applyAlignment="1">
      <alignment horizontal="justify" vertical="top" wrapText="1"/>
    </xf>
    <xf numFmtId="0" fontId="8" fillId="0" borderId="0" xfId="46" applyFont="1" applyAlignment="1">
      <alignment horizontal="justify" vertical="top" wrapText="1"/>
    </xf>
    <xf numFmtId="0" fontId="36" fillId="31" borderId="0" xfId="46" applyFont="1" applyFill="1" applyAlignment="1">
      <alignment horizontal="justify" vertical="center" wrapText="1"/>
    </xf>
    <xf numFmtId="0" fontId="31" fillId="31" borderId="0" xfId="46" applyFont="1" applyFill="1" applyAlignment="1">
      <alignment horizontal="justify" vertical="center" wrapText="1"/>
    </xf>
    <xf numFmtId="14" fontId="31" fillId="0" borderId="21" xfId="46" applyNumberFormat="1" applyFont="1" applyBorder="1" applyAlignment="1" applyProtection="1">
      <alignment horizontal="center" vertical="center"/>
      <protection locked="0"/>
    </xf>
    <xf numFmtId="14" fontId="31" fillId="0" borderId="19" xfId="46" applyNumberFormat="1" applyFont="1" applyBorder="1" applyAlignment="1" applyProtection="1">
      <alignment horizontal="center" vertical="center"/>
      <protection locked="0"/>
    </xf>
    <xf numFmtId="14" fontId="31" fillId="0" borderId="22" xfId="46" applyNumberFormat="1" applyFont="1" applyBorder="1" applyAlignment="1" applyProtection="1">
      <alignment horizontal="center" vertical="center"/>
      <protection locked="0"/>
    </xf>
    <xf numFmtId="0" fontId="38" fillId="0" borderId="12" xfId="46" applyFont="1" applyBorder="1" applyAlignment="1">
      <alignment horizontal="center" vertical="top" wrapText="1"/>
    </xf>
    <xf numFmtId="0" fontId="31" fillId="0" borderId="21" xfId="46"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2" xfId="0" applyBorder="1" applyAlignment="1">
      <alignment horizontal="center" vertical="top" wrapText="1"/>
    </xf>
    <xf numFmtId="0" fontId="34" fillId="0" borderId="0" xfId="46" applyFont="1" applyAlignment="1">
      <alignment horizontal="left"/>
    </xf>
    <xf numFmtId="0" fontId="8" fillId="0" borderId="0" xfId="46" applyFont="1" applyAlignment="1">
      <alignment horizontal="justify" vertical="center" wrapText="1"/>
    </xf>
    <xf numFmtId="0" fontId="34" fillId="0" borderId="0" xfId="46" applyFont="1" applyAlignment="1">
      <alignment vertical="center"/>
    </xf>
    <xf numFmtId="0" fontId="8" fillId="0" borderId="0" xfId="46" applyFont="1" applyAlignment="1">
      <alignment horizontal="justify" vertical="center"/>
    </xf>
    <xf numFmtId="0" fontId="8" fillId="0" borderId="11" xfId="46" applyFont="1" applyBorder="1" applyAlignment="1" applyProtection="1">
      <alignment horizontal="left" vertical="center" wrapText="1"/>
      <protection locked="0"/>
    </xf>
    <xf numFmtId="0" fontId="8" fillId="0" borderId="11" xfId="46" applyFont="1" applyBorder="1" applyAlignment="1" applyProtection="1">
      <alignment horizontal="left" vertical="center"/>
      <protection locked="0"/>
    </xf>
    <xf numFmtId="0" fontId="8" fillId="0" borderId="0" xfId="46" applyFont="1" applyAlignment="1">
      <alignment vertical="center" wrapText="1"/>
    </xf>
    <xf numFmtId="0" fontId="8" fillId="0" borderId="11" xfId="46" applyFont="1" applyBorder="1" applyAlignment="1" applyProtection="1">
      <alignment vertical="center" wrapText="1"/>
      <protection locked="0"/>
    </xf>
    <xf numFmtId="0" fontId="7" fillId="0" borderId="11" xfId="59" applyFont="1" applyFill="1" applyBorder="1" applyAlignment="1" applyProtection="1">
      <alignment horizontal="justify" vertical="center" wrapText="1"/>
      <protection locked="0"/>
    </xf>
    <xf numFmtId="0" fontId="8" fillId="0" borderId="11" xfId="46" applyFont="1" applyBorder="1" applyAlignment="1" applyProtection="1">
      <alignment horizontal="justify" vertical="center" wrapText="1"/>
      <protection locked="0"/>
    </xf>
    <xf numFmtId="0" fontId="8" fillId="0" borderId="0" xfId="46" applyFont="1" applyAlignment="1">
      <alignment vertical="center"/>
    </xf>
    <xf numFmtId="0" fontId="8" fillId="24" borderId="0" xfId="46" applyFont="1" applyFill="1" applyAlignment="1">
      <alignment horizontal="justify" vertical="top" wrapText="1"/>
    </xf>
    <xf numFmtId="0" fontId="78" fillId="0" borderId="11" xfId="59" applyFill="1" applyBorder="1" applyAlignment="1" applyProtection="1">
      <alignment horizontal="left" vertical="center" wrapText="1"/>
      <protection locked="0"/>
    </xf>
    <xf numFmtId="0" fontId="7" fillId="0" borderId="0" xfId="0" applyFont="1" applyAlignment="1">
      <alignment horizontal="justify" vertical="top" wrapText="1"/>
    </xf>
    <xf numFmtId="0" fontId="34" fillId="0" borderId="0" xfId="46" applyFont="1" applyAlignment="1">
      <alignment horizontal="justify" vertical="center" wrapText="1"/>
    </xf>
    <xf numFmtId="0" fontId="8" fillId="24" borderId="0" xfId="46" applyFont="1" applyFill="1" applyAlignment="1">
      <alignment horizontal="justify" vertical="center" wrapText="1"/>
    </xf>
    <xf numFmtId="0" fontId="8" fillId="0" borderId="0" xfId="46" applyFont="1" applyAlignment="1" applyProtection="1">
      <alignment horizontal="justify" vertical="top" wrapText="1"/>
      <protection locked="0"/>
    </xf>
    <xf numFmtId="0" fontId="0" fillId="0" borderId="0" xfId="0" applyAlignment="1" applyProtection="1">
      <alignment horizontal="justify" vertical="top" wrapText="1"/>
      <protection locked="0"/>
    </xf>
    <xf numFmtId="0" fontId="8" fillId="25" borderId="11" xfId="46" applyFont="1" applyFill="1" applyBorder="1" applyAlignment="1" applyProtection="1">
      <alignment horizontal="left" vertical="center" wrapText="1"/>
      <protection locked="0"/>
    </xf>
    <xf numFmtId="0" fontId="66" fillId="0" borderId="0" xfId="46" applyFont="1" applyAlignment="1">
      <alignment horizontal="center" vertical="top" wrapText="1"/>
    </xf>
    <xf numFmtId="0" fontId="8" fillId="0" borderId="0" xfId="46" applyFont="1" applyAlignment="1">
      <alignment horizontal="justify" vertical="justify" wrapText="1"/>
    </xf>
    <xf numFmtId="0" fontId="31" fillId="0" borderId="19" xfId="46" applyFont="1" applyBorder="1" applyAlignment="1" applyProtection="1">
      <alignment horizontal="center" vertical="center"/>
      <protection locked="0"/>
    </xf>
    <xf numFmtId="0" fontId="31" fillId="0" borderId="22" xfId="46" applyFont="1" applyBorder="1" applyAlignment="1" applyProtection="1">
      <alignment horizontal="center" vertical="center"/>
      <protection locked="0"/>
    </xf>
    <xf numFmtId="0" fontId="38" fillId="24" borderId="12" xfId="46" applyFont="1" applyFill="1" applyBorder="1" applyAlignment="1">
      <alignment horizontal="center" vertical="top" wrapText="1"/>
    </xf>
    <xf numFmtId="0" fontId="8" fillId="0" borderId="0" xfId="46" applyFont="1" applyAlignment="1">
      <alignment horizontal="left" vertical="center"/>
    </xf>
    <xf numFmtId="0" fontId="34" fillId="0" borderId="0" xfId="46" applyFont="1" applyAlignment="1">
      <alignment horizontal="left" vertical="center"/>
    </xf>
    <xf numFmtId="0" fontId="8" fillId="25" borderId="11" xfId="46" applyFont="1" applyFill="1" applyBorder="1" applyAlignment="1" applyProtection="1">
      <alignment horizontal="left" vertical="center"/>
      <protection locked="0"/>
    </xf>
    <xf numFmtId="0" fontId="8" fillId="0" borderId="11" xfId="46" applyFont="1" applyBorder="1" applyAlignment="1">
      <alignment vertical="center" wrapText="1"/>
    </xf>
    <xf numFmtId="0" fontId="8" fillId="25" borderId="19" xfId="46" applyFont="1" applyFill="1" applyBorder="1" applyAlignment="1" applyProtection="1">
      <alignment horizontal="left" vertical="center" wrapText="1"/>
      <protection locked="0"/>
    </xf>
    <xf numFmtId="0" fontId="34" fillId="24" borderId="0" xfId="46" applyFont="1" applyFill="1" applyAlignment="1">
      <alignment horizontal="justify" wrapText="1"/>
    </xf>
    <xf numFmtId="0" fontId="71" fillId="24" borderId="0" xfId="46" applyFont="1" applyFill="1" applyAlignment="1">
      <alignment horizontal="justify" vertical="center" wrapText="1"/>
    </xf>
    <xf numFmtId="0" fontId="70" fillId="24" borderId="0" xfId="0" applyFont="1" applyFill="1" applyAlignment="1">
      <alignment horizontal="justify" vertical="center" wrapText="1"/>
    </xf>
    <xf numFmtId="0" fontId="8" fillId="0" borderId="0" xfId="46" applyFont="1" applyAlignment="1">
      <alignment horizontal="left" vertical="top" wrapText="1"/>
    </xf>
    <xf numFmtId="0" fontId="8" fillId="25" borderId="16" xfId="46" applyFont="1" applyFill="1" applyBorder="1" applyAlignment="1" applyProtection="1">
      <alignment horizontal="justify" vertical="top" wrapText="1"/>
      <protection locked="0"/>
    </xf>
    <xf numFmtId="0" fontId="30" fillId="24" borderId="0" xfId="46" applyFont="1" applyFill="1" applyAlignment="1">
      <alignment horizontal="center" vertical="center" wrapText="1"/>
    </xf>
    <xf numFmtId="0" fontId="32" fillId="24" borderId="0" xfId="46" applyFont="1" applyFill="1" applyAlignment="1">
      <alignment horizontal="center" vertical="center" wrapText="1"/>
    </xf>
    <xf numFmtId="0" fontId="36" fillId="24" borderId="0" xfId="46" applyFont="1" applyFill="1" applyAlignment="1">
      <alignment horizontal="center" vertical="center" wrapText="1"/>
    </xf>
    <xf numFmtId="0" fontId="31" fillId="24" borderId="0" xfId="46" applyFont="1" applyFill="1" applyAlignment="1">
      <alignment horizontal="left" vertical="center" wrapText="1"/>
    </xf>
    <xf numFmtId="0" fontId="38" fillId="24" borderId="12" xfId="46" applyFont="1" applyFill="1" applyBorder="1" applyAlignment="1">
      <alignment horizontal="center" vertical="center" wrapText="1"/>
    </xf>
    <xf numFmtId="0" fontId="32" fillId="24" borderId="0" xfId="46" applyFont="1" applyFill="1" applyAlignment="1">
      <alignment horizontal="center" vertical="top" wrapText="1"/>
    </xf>
    <xf numFmtId="0" fontId="31" fillId="24" borderId="0" xfId="46" applyFont="1" applyFill="1" applyAlignment="1">
      <alignment horizontal="left" wrapText="1"/>
    </xf>
    <xf numFmtId="0" fontId="31" fillId="24" borderId="0" xfId="46" applyFont="1" applyFill="1" applyAlignment="1">
      <alignment horizontal="center" vertical="center" wrapText="1"/>
    </xf>
    <xf numFmtId="0" fontId="38" fillId="24" borderId="0" xfId="46" applyFont="1" applyFill="1" applyAlignment="1">
      <alignment horizontal="left" vertical="center" wrapText="1"/>
    </xf>
    <xf numFmtId="0" fontId="0" fillId="0" borderId="0" xfId="0" applyAlignment="1">
      <alignment horizontal="left" vertical="center" wrapText="1"/>
    </xf>
    <xf numFmtId="0" fontId="7" fillId="0" borderId="0" xfId="0" applyFont="1" applyAlignment="1">
      <alignment horizontal="justify" vertical="center" wrapText="1"/>
    </xf>
    <xf numFmtId="0" fontId="78" fillId="0" borderId="11" xfId="59" applyFill="1" applyBorder="1" applyAlignment="1" applyProtection="1">
      <alignment vertical="center" wrapText="1"/>
      <protection locked="0"/>
    </xf>
    <xf numFmtId="0" fontId="8" fillId="0" borderId="0" xfId="46" applyFont="1" applyAlignment="1" applyProtection="1">
      <alignment horizontal="justify" vertical="center"/>
      <protection locked="0"/>
    </xf>
    <xf numFmtId="0" fontId="7" fillId="24" borderId="0" xfId="0" applyFont="1" applyFill="1" applyAlignment="1">
      <alignment horizontal="left"/>
    </xf>
    <xf numFmtId="0" fontId="7" fillId="24" borderId="21" xfId="0" applyFont="1" applyFill="1" applyBorder="1" applyAlignment="1">
      <alignment horizontal="center"/>
    </xf>
    <xf numFmtId="0" fontId="7" fillId="24" borderId="19" xfId="0" applyFont="1" applyFill="1" applyBorder="1" applyAlignment="1">
      <alignment horizontal="center"/>
    </xf>
    <xf numFmtId="0" fontId="7" fillId="24" borderId="22" xfId="0" applyFont="1" applyFill="1" applyBorder="1" applyAlignment="1">
      <alignment horizontal="center"/>
    </xf>
    <xf numFmtId="0" fontId="7" fillId="24" borderId="0" xfId="0" applyFont="1" applyFill="1"/>
    <xf numFmtId="0" fontId="30" fillId="24" borderId="0" xfId="0" applyFont="1" applyFill="1" applyAlignment="1">
      <alignment horizontal="justify" vertical="center" wrapText="1"/>
    </xf>
    <xf numFmtId="0" fontId="7" fillId="24" borderId="0" xfId="0" applyFont="1" applyFill="1" applyAlignment="1">
      <alignment horizontal="justify" vertical="center"/>
    </xf>
    <xf numFmtId="0" fontId="7" fillId="24" borderId="0" xfId="0" applyFont="1" applyFill="1" applyAlignment="1">
      <alignment horizontal="left" vertical="top" textRotation="180" wrapText="1"/>
    </xf>
    <xf numFmtId="0" fontId="30" fillId="24" borderId="0" xfId="0" applyFont="1" applyFill="1" applyAlignment="1">
      <alignment horizontal="left" vertical="top" wrapText="1"/>
    </xf>
    <xf numFmtId="0" fontId="7" fillId="24" borderId="0" xfId="0" applyFont="1" applyFill="1" applyAlignment="1">
      <alignment horizontal="left" vertical="top" wrapText="1"/>
    </xf>
    <xf numFmtId="0" fontId="31" fillId="24" borderId="14" xfId="0" applyFont="1" applyFill="1" applyBorder="1" applyAlignment="1" applyProtection="1">
      <alignment horizontal="center" vertical="center" wrapText="1"/>
      <protection locked="0"/>
    </xf>
    <xf numFmtId="0" fontId="31" fillId="24" borderId="12" xfId="0" applyFont="1" applyFill="1" applyBorder="1" applyAlignment="1" applyProtection="1">
      <alignment horizontal="center" vertical="center" wrapText="1"/>
      <protection locked="0"/>
    </xf>
    <xf numFmtId="0" fontId="31" fillId="24" borderId="15" xfId="0" applyFont="1" applyFill="1" applyBorder="1" applyAlignment="1" applyProtection="1">
      <alignment horizontal="center" vertical="center" wrapText="1"/>
      <protection locked="0"/>
    </xf>
    <xf numFmtId="0" fontId="32" fillId="24" borderId="0" xfId="0" applyFont="1" applyFill="1" applyAlignment="1">
      <alignment horizontal="center" vertical="top" wrapText="1"/>
    </xf>
    <xf numFmtId="0" fontId="8" fillId="24" borderId="0" xfId="0" applyFont="1" applyFill="1" applyAlignment="1">
      <alignment wrapText="1"/>
    </xf>
    <xf numFmtId="0" fontId="7" fillId="24" borderId="0" xfId="0" applyFont="1" applyFill="1" applyAlignment="1">
      <alignment wrapText="1"/>
    </xf>
    <xf numFmtId="0" fontId="48" fillId="24" borderId="0" xfId="0" applyFont="1" applyFill="1"/>
    <xf numFmtId="0" fontId="7" fillId="24" borderId="14" xfId="0" applyFont="1" applyFill="1" applyBorder="1" applyProtection="1">
      <protection locked="0"/>
    </xf>
    <xf numFmtId="0" fontId="7" fillId="24" borderId="12" xfId="0" applyFont="1" applyFill="1" applyBorder="1" applyProtection="1">
      <protection locked="0"/>
    </xf>
    <xf numFmtId="0" fontId="7" fillId="24" borderId="15" xfId="0" applyFont="1" applyFill="1" applyBorder="1" applyProtection="1">
      <protection locked="0"/>
    </xf>
    <xf numFmtId="0" fontId="7" fillId="24" borderId="10" xfId="0" applyFont="1" applyFill="1" applyBorder="1" applyProtection="1">
      <protection locked="0"/>
    </xf>
    <xf numFmtId="0" fontId="7" fillId="24" borderId="0" xfId="0" applyFont="1" applyFill="1" applyProtection="1">
      <protection locked="0"/>
    </xf>
    <xf numFmtId="0" fontId="7" fillId="24" borderId="13" xfId="0" applyFont="1" applyFill="1" applyBorder="1" applyProtection="1">
      <protection locked="0"/>
    </xf>
    <xf numFmtId="0" fontId="7" fillId="24" borderId="17" xfId="0" applyFont="1" applyFill="1" applyBorder="1" applyProtection="1">
      <protection locked="0"/>
    </xf>
    <xf numFmtId="0" fontId="7" fillId="24" borderId="11" xfId="0" applyFont="1" applyFill="1" applyBorder="1" applyProtection="1">
      <protection locked="0"/>
    </xf>
    <xf numFmtId="0" fontId="7" fillId="24" borderId="18" xfId="0" applyFont="1" applyFill="1" applyBorder="1" applyProtection="1">
      <protection locked="0"/>
    </xf>
    <xf numFmtId="0" fontId="38" fillId="24" borderId="0" xfId="0" applyFont="1" applyFill="1" applyAlignment="1">
      <alignment horizontal="center" vertical="top" wrapText="1"/>
    </xf>
    <xf numFmtId="0" fontId="37" fillId="24" borderId="0" xfId="0" applyFont="1" applyFill="1"/>
    <xf numFmtId="0" fontId="38" fillId="24" borderId="12" xfId="0" applyFont="1" applyFill="1" applyBorder="1" applyAlignment="1">
      <alignment horizontal="center" vertical="top" wrapText="1"/>
    </xf>
    <xf numFmtId="0" fontId="37" fillId="24" borderId="0" xfId="0" applyFont="1" applyFill="1" applyAlignment="1">
      <alignment horizontal="left" vertical="center" wrapText="1"/>
    </xf>
    <xf numFmtId="0" fontId="7" fillId="24" borderId="14" xfId="0" applyFont="1" applyFill="1" applyBorder="1" applyAlignment="1" applyProtection="1">
      <alignment horizontal="center" wrapText="1"/>
      <protection locked="0"/>
    </xf>
    <xf numFmtId="0" fontId="7" fillId="24" borderId="12" xfId="0" applyFont="1" applyFill="1" applyBorder="1" applyAlignment="1" applyProtection="1">
      <alignment horizontal="center" wrapText="1"/>
      <protection locked="0"/>
    </xf>
    <xf numFmtId="0" fontId="7" fillId="24" borderId="15" xfId="0" applyFont="1" applyFill="1" applyBorder="1" applyAlignment="1" applyProtection="1">
      <alignment horizontal="center" wrapText="1"/>
      <protection locked="0"/>
    </xf>
    <xf numFmtId="0" fontId="7" fillId="24" borderId="10" xfId="0" applyFont="1" applyFill="1" applyBorder="1" applyAlignment="1" applyProtection="1">
      <alignment horizontal="center" wrapText="1"/>
      <protection locked="0"/>
    </xf>
    <xf numFmtId="0" fontId="7" fillId="24" borderId="0" xfId="0" applyFont="1" applyFill="1" applyAlignment="1" applyProtection="1">
      <alignment horizontal="center" wrapText="1"/>
      <protection locked="0"/>
    </xf>
    <xf numFmtId="0" fontId="7" fillId="24" borderId="13" xfId="0" applyFont="1" applyFill="1" applyBorder="1" applyAlignment="1" applyProtection="1">
      <alignment horizontal="center" wrapText="1"/>
      <protection locked="0"/>
    </xf>
    <xf numFmtId="0" fontId="7" fillId="24" borderId="17" xfId="0" applyFont="1" applyFill="1" applyBorder="1" applyAlignment="1" applyProtection="1">
      <alignment horizontal="center" wrapText="1"/>
      <protection locked="0"/>
    </xf>
    <xf numFmtId="0" fontId="7" fillId="24" borderId="11" xfId="0" applyFont="1" applyFill="1" applyBorder="1" applyAlignment="1" applyProtection="1">
      <alignment horizontal="center" wrapText="1"/>
      <protection locked="0"/>
    </xf>
    <xf numFmtId="0" fontId="7" fillId="24" borderId="18" xfId="0" applyFont="1" applyFill="1" applyBorder="1" applyAlignment="1" applyProtection="1">
      <alignment horizontal="center" wrapText="1"/>
      <protection locked="0"/>
    </xf>
    <xf numFmtId="0" fontId="31" fillId="24" borderId="0" xfId="0" applyFont="1" applyFill="1" applyAlignment="1">
      <alignment horizontal="left" vertical="top" wrapText="1"/>
    </xf>
    <xf numFmtId="49" fontId="56" fillId="24" borderId="16" xfId="46" applyNumberFormat="1" applyFont="1" applyFill="1" applyBorder="1" applyAlignment="1" applyProtection="1">
      <alignment horizontal="center" vertical="center" wrapText="1"/>
      <protection locked="0"/>
    </xf>
    <xf numFmtId="169" fontId="56" fillId="24" borderId="16" xfId="46" applyNumberFormat="1" applyFont="1" applyFill="1" applyBorder="1" applyAlignment="1" applyProtection="1">
      <alignment horizontal="center" wrapText="1"/>
      <protection locked="0"/>
    </xf>
    <xf numFmtId="49" fontId="68" fillId="24" borderId="21" xfId="46" applyNumberFormat="1" applyFont="1" applyFill="1" applyBorder="1" applyAlignment="1" applyProtection="1">
      <alignment horizontal="center" vertical="center" wrapText="1"/>
      <protection locked="0"/>
    </xf>
    <xf numFmtId="49" fontId="68" fillId="24" borderId="19" xfId="46" applyNumberFormat="1" applyFont="1" applyFill="1" applyBorder="1" applyAlignment="1" applyProtection="1">
      <alignment horizontal="center" vertical="center" wrapText="1"/>
      <protection locked="0"/>
    </xf>
    <xf numFmtId="49" fontId="68" fillId="24" borderId="22" xfId="46" applyNumberFormat="1" applyFont="1" applyFill="1" applyBorder="1" applyAlignment="1" applyProtection="1">
      <alignment horizontal="center" vertical="center" wrapText="1"/>
      <protection locked="0"/>
    </xf>
    <xf numFmtId="4" fontId="56" fillId="24" borderId="16" xfId="46" applyNumberFormat="1" applyFont="1" applyFill="1" applyBorder="1" applyAlignment="1" applyProtection="1">
      <alignment horizontal="center" vertical="center" wrapText="1"/>
      <protection locked="0"/>
    </xf>
    <xf numFmtId="4" fontId="56" fillId="24" borderId="16" xfId="46" applyNumberFormat="1" applyFont="1" applyFill="1" applyBorder="1" applyAlignment="1" applyProtection="1">
      <alignment horizontal="right" vertical="center" wrapText="1" indent="1"/>
      <protection locked="0"/>
    </xf>
    <xf numFmtId="0" fontId="7" fillId="24" borderId="14" xfId="0" applyFont="1" applyFill="1" applyBorder="1" applyAlignment="1" applyProtection="1">
      <alignment horizontal="center"/>
      <protection locked="0"/>
    </xf>
    <xf numFmtId="0" fontId="7" fillId="24" borderId="12" xfId="0" applyFont="1" applyFill="1" applyBorder="1" applyAlignment="1" applyProtection="1">
      <alignment horizontal="center"/>
      <protection locked="0"/>
    </xf>
    <xf numFmtId="0" fontId="7" fillId="24" borderId="15" xfId="0" applyFont="1" applyFill="1" applyBorder="1" applyAlignment="1" applyProtection="1">
      <alignment horizontal="center"/>
      <protection locked="0"/>
    </xf>
    <xf numFmtId="0" fontId="7" fillId="24" borderId="10" xfId="0" applyFont="1" applyFill="1" applyBorder="1" applyAlignment="1" applyProtection="1">
      <alignment horizontal="center"/>
      <protection locked="0"/>
    </xf>
    <xf numFmtId="0" fontId="7" fillId="24" borderId="0" xfId="0" applyFont="1" applyFill="1" applyAlignment="1" applyProtection="1">
      <alignment horizontal="center"/>
      <protection locked="0"/>
    </xf>
    <xf numFmtId="0" fontId="7" fillId="24" borderId="13" xfId="0" applyFont="1" applyFill="1" applyBorder="1" applyAlignment="1" applyProtection="1">
      <alignment horizontal="center"/>
      <protection locked="0"/>
    </xf>
    <xf numFmtId="0" fontId="7" fillId="24" borderId="17" xfId="0" applyFont="1" applyFill="1" applyBorder="1" applyAlignment="1" applyProtection="1">
      <alignment horizontal="center"/>
      <protection locked="0"/>
    </xf>
    <xf numFmtId="0" fontId="7" fillId="24" borderId="11" xfId="0" applyFont="1" applyFill="1" applyBorder="1" applyAlignment="1" applyProtection="1">
      <alignment horizontal="center"/>
      <protection locked="0"/>
    </xf>
    <xf numFmtId="0" fontId="7" fillId="24" borderId="18" xfId="0" applyFont="1" applyFill="1" applyBorder="1" applyAlignment="1" applyProtection="1">
      <alignment horizontal="center"/>
      <protection locked="0"/>
    </xf>
    <xf numFmtId="4" fontId="56" fillId="25" borderId="16" xfId="46" applyNumberFormat="1" applyFont="1" applyFill="1" applyBorder="1" applyAlignment="1" applyProtection="1">
      <alignment horizontal="right" vertical="center" wrapText="1" indent="1"/>
      <protection locked="0"/>
    </xf>
    <xf numFmtId="0" fontId="31" fillId="24" borderId="14" xfId="46" applyFont="1" applyFill="1" applyBorder="1" applyAlignment="1">
      <alignment horizontal="left" vertical="center"/>
    </xf>
    <xf numFmtId="0" fontId="31" fillId="24" borderId="10" xfId="46" applyFont="1" applyFill="1" applyBorder="1" applyAlignment="1">
      <alignment horizontal="left" vertical="center"/>
    </xf>
    <xf numFmtId="0" fontId="31" fillId="24" borderId="17" xfId="46" applyFont="1" applyFill="1" applyBorder="1" applyAlignment="1">
      <alignment horizontal="left" vertical="center"/>
    </xf>
    <xf numFmtId="0" fontId="31" fillId="24" borderId="14" xfId="46" applyFont="1" applyFill="1" applyBorder="1" applyAlignment="1">
      <alignment horizontal="justify" vertical="center" wrapText="1"/>
    </xf>
    <xf numFmtId="0" fontId="31" fillId="24" borderId="12" xfId="46" applyFont="1" applyFill="1" applyBorder="1" applyAlignment="1">
      <alignment horizontal="justify" vertical="center" wrapText="1"/>
    </xf>
    <xf numFmtId="0" fontId="31" fillId="24" borderId="15" xfId="46" applyFont="1" applyFill="1" applyBorder="1" applyAlignment="1">
      <alignment horizontal="justify" vertical="center" wrapText="1"/>
    </xf>
    <xf numFmtId="0" fontId="31" fillId="24" borderId="10" xfId="46" applyFont="1" applyFill="1" applyBorder="1" applyAlignment="1">
      <alignment horizontal="justify" vertical="center" wrapText="1"/>
    </xf>
    <xf numFmtId="0" fontId="31" fillId="24" borderId="0" xfId="46" applyFont="1" applyFill="1" applyAlignment="1">
      <alignment horizontal="justify" vertical="center" wrapText="1"/>
    </xf>
    <xf numFmtId="0" fontId="31" fillId="24" borderId="13" xfId="46" applyFont="1" applyFill="1" applyBorder="1" applyAlignment="1">
      <alignment horizontal="justify" vertical="center" wrapText="1"/>
    </xf>
    <xf numFmtId="0" fontId="31" fillId="24" borderId="17" xfId="46" applyFont="1" applyFill="1" applyBorder="1" applyAlignment="1">
      <alignment horizontal="justify" vertical="center" wrapText="1"/>
    </xf>
    <xf numFmtId="0" fontId="31" fillId="24" borderId="11" xfId="46" applyFont="1" applyFill="1" applyBorder="1" applyAlignment="1">
      <alignment horizontal="justify" vertical="center" wrapText="1"/>
    </xf>
    <xf numFmtId="0" fontId="31" fillId="24" borderId="18" xfId="46" applyFont="1" applyFill="1" applyBorder="1" applyAlignment="1">
      <alignment horizontal="justify" vertical="center" wrapText="1"/>
    </xf>
    <xf numFmtId="167" fontId="31" fillId="25" borderId="10" xfId="0" applyNumberFormat="1" applyFont="1" applyFill="1" applyBorder="1" applyAlignment="1" applyProtection="1">
      <alignment horizontal="center" vertical="center" wrapText="1"/>
      <protection locked="0"/>
    </xf>
    <xf numFmtId="167" fontId="31" fillId="25" borderId="0" xfId="0" applyNumberFormat="1" applyFont="1" applyFill="1" applyAlignment="1" applyProtection="1">
      <alignment horizontal="center" vertical="center" wrapText="1"/>
      <protection locked="0"/>
    </xf>
    <xf numFmtId="167" fontId="31" fillId="25" borderId="13" xfId="0" applyNumberFormat="1" applyFont="1" applyFill="1" applyBorder="1" applyAlignment="1" applyProtection="1">
      <alignment horizontal="center" vertical="center" wrapText="1"/>
      <protection locked="0"/>
    </xf>
    <xf numFmtId="167" fontId="31" fillId="25" borderId="17" xfId="0" applyNumberFormat="1" applyFont="1" applyFill="1" applyBorder="1" applyAlignment="1" applyProtection="1">
      <alignment horizontal="center" vertical="center" wrapText="1"/>
      <protection locked="0"/>
    </xf>
    <xf numFmtId="167" fontId="31" fillId="25" borderId="11" xfId="0" applyNumberFormat="1" applyFont="1" applyFill="1" applyBorder="1" applyAlignment="1" applyProtection="1">
      <alignment horizontal="center" vertical="center" wrapText="1"/>
      <protection locked="0"/>
    </xf>
    <xf numFmtId="167" fontId="31" fillId="25" borderId="18" xfId="0" applyNumberFormat="1" applyFont="1" applyFill="1" applyBorder="1" applyAlignment="1" applyProtection="1">
      <alignment horizontal="center" vertical="center" wrapText="1"/>
      <protection locked="0"/>
    </xf>
    <xf numFmtId="0" fontId="31" fillId="24" borderId="14" xfId="0" applyFont="1" applyFill="1" applyBorder="1" applyAlignment="1">
      <alignment horizontal="center" vertical="center"/>
    </xf>
    <xf numFmtId="0" fontId="31" fillId="24" borderId="17" xfId="0" applyFont="1" applyFill="1" applyBorder="1" applyAlignment="1">
      <alignment horizontal="center" vertical="center"/>
    </xf>
    <xf numFmtId="4" fontId="56" fillId="25" borderId="14" xfId="46" applyNumberFormat="1" applyFont="1" applyFill="1" applyBorder="1" applyAlignment="1" applyProtection="1">
      <alignment horizontal="right" vertical="center" wrapText="1" indent="1"/>
      <protection locked="0"/>
    </xf>
    <xf numFmtId="4" fontId="56" fillId="25" borderId="12" xfId="46" applyNumberFormat="1" applyFont="1" applyFill="1" applyBorder="1" applyAlignment="1" applyProtection="1">
      <alignment horizontal="right" vertical="center" wrapText="1" indent="1"/>
      <protection locked="0"/>
    </xf>
    <xf numFmtId="4" fontId="56" fillId="25" borderId="15" xfId="46" applyNumberFormat="1" applyFont="1" applyFill="1" applyBorder="1" applyAlignment="1" applyProtection="1">
      <alignment horizontal="right" vertical="center" wrapText="1" indent="1"/>
      <protection locked="0"/>
    </xf>
    <xf numFmtId="4" fontId="56" fillId="25" borderId="17" xfId="46" applyNumberFormat="1" applyFont="1" applyFill="1" applyBorder="1" applyAlignment="1" applyProtection="1">
      <alignment horizontal="right" vertical="center" wrapText="1" indent="1"/>
      <protection locked="0"/>
    </xf>
    <xf numFmtId="4" fontId="56" fillId="25" borderId="11" xfId="46" applyNumberFormat="1" applyFont="1" applyFill="1" applyBorder="1" applyAlignment="1" applyProtection="1">
      <alignment horizontal="right" vertical="center" wrapText="1" indent="1"/>
      <protection locked="0"/>
    </xf>
    <xf numFmtId="4" fontId="56" fillId="25" borderId="18" xfId="46" applyNumberFormat="1" applyFont="1" applyFill="1" applyBorder="1" applyAlignment="1" applyProtection="1">
      <alignment horizontal="right" vertical="center" wrapText="1" indent="1"/>
      <protection locked="0"/>
    </xf>
    <xf numFmtId="0" fontId="38" fillId="24" borderId="11" xfId="54" applyFont="1" applyFill="1" applyBorder="1" applyAlignment="1">
      <alignment horizontal="center" vertical="center" wrapText="1"/>
    </xf>
    <xf numFmtId="49" fontId="68" fillId="24" borderId="16" xfId="46" applyNumberFormat="1" applyFont="1" applyFill="1" applyBorder="1" applyAlignment="1" applyProtection="1">
      <alignment horizontal="center" vertical="center" wrapText="1"/>
      <protection locked="0"/>
    </xf>
    <xf numFmtId="49" fontId="68" fillId="24" borderId="21" xfId="46" applyNumberFormat="1" applyFont="1" applyFill="1" applyBorder="1" applyAlignment="1">
      <alignment horizontal="center" vertical="center" wrapText="1"/>
    </xf>
    <xf numFmtId="49" fontId="68" fillId="24" borderId="19" xfId="46" applyNumberFormat="1" applyFont="1" applyFill="1" applyBorder="1" applyAlignment="1">
      <alignment horizontal="center" vertical="center" wrapText="1"/>
    </xf>
    <xf numFmtId="49" fontId="68" fillId="24" borderId="22" xfId="46" applyNumberFormat="1" applyFont="1" applyFill="1" applyBorder="1" applyAlignment="1">
      <alignment horizontal="center" vertical="center" wrapText="1"/>
    </xf>
    <xf numFmtId="49" fontId="51" fillId="24" borderId="16" xfId="46" applyNumberFormat="1" applyFont="1" applyFill="1" applyBorder="1" applyAlignment="1">
      <alignment horizontal="left" vertical="center" wrapText="1"/>
    </xf>
    <xf numFmtId="169" fontId="56" fillId="24" borderId="16" xfId="46" applyNumberFormat="1" applyFont="1" applyFill="1" applyBorder="1" applyAlignment="1" applyProtection="1">
      <alignment horizontal="center" vertical="center" wrapText="1"/>
      <protection locked="0"/>
    </xf>
    <xf numFmtId="4" fontId="51" fillId="24" borderId="21" xfId="46" applyNumberFormat="1" applyFont="1" applyFill="1" applyBorder="1" applyAlignment="1">
      <alignment horizontal="left" vertical="center" wrapText="1"/>
    </xf>
    <xf numFmtId="4" fontId="51" fillId="24" borderId="19" xfId="46" applyNumberFormat="1" applyFont="1" applyFill="1" applyBorder="1" applyAlignment="1">
      <alignment horizontal="left" vertical="center" wrapText="1"/>
    </xf>
    <xf numFmtId="4" fontId="51" fillId="24" borderId="22" xfId="46" applyNumberFormat="1" applyFont="1" applyFill="1" applyBorder="1" applyAlignment="1">
      <alignment horizontal="left" vertical="center" wrapText="1"/>
    </xf>
    <xf numFmtId="49" fontId="68" fillId="24" borderId="16" xfId="46" applyNumberFormat="1" applyFont="1" applyFill="1" applyBorder="1" applyAlignment="1">
      <alignment horizontal="center" vertical="center" wrapText="1"/>
    </xf>
    <xf numFmtId="49" fontId="53" fillId="24" borderId="16" xfId="46" applyNumberFormat="1" applyFont="1" applyFill="1" applyBorder="1" applyAlignment="1" applyProtection="1">
      <alignment horizontal="center" vertical="center" wrapText="1"/>
      <protection locked="0"/>
    </xf>
    <xf numFmtId="49" fontId="51" fillId="24" borderId="21" xfId="46" applyNumberFormat="1" applyFont="1" applyFill="1" applyBorder="1" applyAlignment="1">
      <alignment horizontal="left" vertical="center" wrapText="1"/>
    </xf>
    <xf numFmtId="49" fontId="51" fillId="24" borderId="19" xfId="46" applyNumberFormat="1" applyFont="1" applyFill="1" applyBorder="1" applyAlignment="1">
      <alignment horizontal="left" vertical="center" wrapText="1"/>
    </xf>
    <xf numFmtId="49" fontId="51" fillId="24" borderId="22" xfId="46" applyNumberFormat="1" applyFont="1" applyFill="1" applyBorder="1" applyAlignment="1">
      <alignment horizontal="left" vertical="center" wrapText="1"/>
    </xf>
    <xf numFmtId="49" fontId="53" fillId="24" borderId="16" xfId="46" applyNumberFormat="1" applyFont="1" applyFill="1" applyBorder="1" applyAlignment="1">
      <alignment horizontal="center" vertical="center" wrapText="1"/>
    </xf>
    <xf numFmtId="0" fontId="31" fillId="25" borderId="20" xfId="0" applyFont="1" applyFill="1" applyBorder="1" applyAlignment="1" applyProtection="1">
      <alignment horizontal="center" vertical="center"/>
      <protection locked="0"/>
    </xf>
    <xf numFmtId="0" fontId="31" fillId="25" borderId="23" xfId="0" applyFont="1" applyFill="1" applyBorder="1" applyAlignment="1" applyProtection="1">
      <alignment horizontal="center" vertical="center"/>
      <protection locked="0"/>
    </xf>
    <xf numFmtId="170" fontId="31" fillId="24" borderId="14" xfId="0" applyNumberFormat="1" applyFont="1" applyFill="1" applyBorder="1" applyAlignment="1">
      <alignment horizontal="center" vertical="center"/>
    </xf>
    <xf numFmtId="170" fontId="31" fillId="24" borderId="12" xfId="0" applyNumberFormat="1" applyFont="1" applyFill="1" applyBorder="1" applyAlignment="1">
      <alignment horizontal="center" vertical="center"/>
    </xf>
    <xf numFmtId="170" fontId="31" fillId="24" borderId="15" xfId="0" applyNumberFormat="1" applyFont="1" applyFill="1" applyBorder="1" applyAlignment="1">
      <alignment horizontal="center" vertical="center"/>
    </xf>
    <xf numFmtId="170" fontId="31" fillId="24" borderId="17" xfId="0" applyNumberFormat="1" applyFont="1" applyFill="1" applyBorder="1" applyAlignment="1">
      <alignment horizontal="center" vertical="center"/>
    </xf>
    <xf numFmtId="170" fontId="31" fillId="24" borderId="11" xfId="0" applyNumberFormat="1" applyFont="1" applyFill="1" applyBorder="1" applyAlignment="1">
      <alignment horizontal="center" vertical="center"/>
    </xf>
    <xf numFmtId="170" fontId="31" fillId="24" borderId="18" xfId="0" applyNumberFormat="1" applyFont="1" applyFill="1" applyBorder="1" applyAlignment="1">
      <alignment horizontal="center" vertical="center"/>
    </xf>
    <xf numFmtId="0" fontId="50" fillId="24" borderId="16" xfId="46" applyFont="1" applyFill="1" applyBorder="1" applyAlignment="1">
      <alignment horizontal="center" vertical="center" wrapText="1"/>
    </xf>
    <xf numFmtId="0" fontId="7" fillId="24" borderId="16" xfId="46" applyFill="1" applyBorder="1"/>
    <xf numFmtId="0" fontId="50" fillId="24" borderId="16" xfId="46" applyFont="1" applyFill="1" applyBorder="1" applyAlignment="1">
      <alignment horizontal="center" vertical="center"/>
    </xf>
    <xf numFmtId="0" fontId="31" fillId="24" borderId="14" xfId="46" applyFont="1" applyFill="1" applyBorder="1" applyAlignment="1">
      <alignment horizontal="left" vertical="center" wrapText="1"/>
    </xf>
    <xf numFmtId="0" fontId="31" fillId="24" borderId="12" xfId="46" applyFont="1" applyFill="1" applyBorder="1" applyAlignment="1">
      <alignment horizontal="left" vertical="center" wrapText="1"/>
    </xf>
    <xf numFmtId="0" fontId="31" fillId="24" borderId="15" xfId="46" applyFont="1" applyFill="1" applyBorder="1" applyAlignment="1">
      <alignment horizontal="left" vertical="center" wrapText="1"/>
    </xf>
    <xf numFmtId="0" fontId="31" fillId="24" borderId="10" xfId="46" applyFont="1" applyFill="1" applyBorder="1" applyAlignment="1">
      <alignment horizontal="left" vertical="center" wrapText="1"/>
    </xf>
    <xf numFmtId="0" fontId="31" fillId="24" borderId="13" xfId="46" applyFont="1" applyFill="1" applyBorder="1" applyAlignment="1">
      <alignment horizontal="left" vertical="center" wrapText="1"/>
    </xf>
    <xf numFmtId="0" fontId="31" fillId="24" borderId="17" xfId="46" applyFont="1" applyFill="1" applyBorder="1" applyAlignment="1">
      <alignment horizontal="left" vertical="center" wrapText="1"/>
    </xf>
    <xf numFmtId="0" fontId="31" fillId="24" borderId="11" xfId="46" applyFont="1" applyFill="1" applyBorder="1" applyAlignment="1">
      <alignment horizontal="left" vertical="center" wrapText="1"/>
    </xf>
    <xf numFmtId="0" fontId="31" fillId="24" borderId="18" xfId="46" applyFont="1" applyFill="1" applyBorder="1" applyAlignment="1">
      <alignment horizontal="left" vertical="center" wrapText="1"/>
    </xf>
    <xf numFmtId="167" fontId="31" fillId="25" borderId="14" xfId="0" applyNumberFormat="1" applyFont="1" applyFill="1" applyBorder="1" applyAlignment="1" applyProtection="1">
      <alignment horizontal="center" vertical="center" wrapText="1"/>
      <protection locked="0"/>
    </xf>
    <xf numFmtId="167" fontId="31" fillId="25" borderId="12" xfId="0" applyNumberFormat="1" applyFont="1" applyFill="1" applyBorder="1" applyAlignment="1" applyProtection="1">
      <alignment horizontal="center" vertical="center" wrapText="1"/>
      <protection locked="0"/>
    </xf>
    <xf numFmtId="167" fontId="31" fillId="25" borderId="15" xfId="0" applyNumberFormat="1" applyFont="1" applyFill="1" applyBorder="1" applyAlignment="1" applyProtection="1">
      <alignment horizontal="center" vertical="center" wrapText="1"/>
      <protection locked="0"/>
    </xf>
    <xf numFmtId="166" fontId="31" fillId="24" borderId="10" xfId="0" applyNumberFormat="1" applyFont="1" applyFill="1" applyBorder="1" applyAlignment="1">
      <alignment horizontal="right" vertical="top"/>
    </xf>
    <xf numFmtId="166" fontId="31" fillId="24" borderId="0" xfId="0" applyNumberFormat="1" applyFont="1" applyFill="1" applyAlignment="1">
      <alignment horizontal="right" vertical="top"/>
    </xf>
    <xf numFmtId="49" fontId="76" fillId="24" borderId="16" xfId="46" applyNumberFormat="1" applyFont="1" applyFill="1" applyBorder="1" applyAlignment="1" applyProtection="1">
      <alignment horizontal="center" vertical="center" wrapText="1"/>
      <protection locked="0"/>
    </xf>
    <xf numFmtId="49" fontId="76" fillId="24" borderId="16" xfId="46" applyNumberFormat="1" applyFont="1" applyFill="1" applyBorder="1" applyAlignment="1">
      <alignment horizontal="center" vertical="center" wrapText="1"/>
    </xf>
    <xf numFmtId="0" fontId="30" fillId="24" borderId="0" xfId="0" applyFont="1" applyFill="1" applyAlignment="1">
      <alignment horizontal="left" vertical="center" wrapText="1"/>
    </xf>
    <xf numFmtId="49" fontId="50" fillId="24" borderId="21" xfId="46" applyNumberFormat="1" applyFont="1" applyFill="1" applyBorder="1" applyAlignment="1">
      <alignment horizontal="left" vertical="center" wrapText="1"/>
    </xf>
    <xf numFmtId="49" fontId="50" fillId="24" borderId="19" xfId="46" applyNumberFormat="1" applyFont="1" applyFill="1" applyBorder="1" applyAlignment="1">
      <alignment horizontal="left" vertical="center" wrapText="1"/>
    </xf>
    <xf numFmtId="49" fontId="50" fillId="24" borderId="22" xfId="46" applyNumberFormat="1" applyFont="1" applyFill="1" applyBorder="1" applyAlignment="1">
      <alignment horizontal="left" vertical="center" wrapText="1"/>
    </xf>
    <xf numFmtId="49" fontId="56" fillId="24" borderId="16" xfId="46" applyNumberFormat="1" applyFont="1" applyFill="1" applyBorder="1" applyAlignment="1" applyProtection="1">
      <alignment horizontal="center" wrapText="1"/>
      <protection locked="0"/>
    </xf>
    <xf numFmtId="170" fontId="31" fillId="24" borderId="14" xfId="0" applyNumberFormat="1" applyFont="1" applyFill="1" applyBorder="1" applyAlignment="1" applyProtection="1">
      <alignment horizontal="center" vertical="center"/>
      <protection locked="0"/>
    </xf>
    <xf numFmtId="170" fontId="31" fillId="24" borderId="12" xfId="0" applyNumberFormat="1" applyFont="1" applyFill="1" applyBorder="1" applyAlignment="1" applyProtection="1">
      <alignment horizontal="center" vertical="center"/>
      <protection locked="0"/>
    </xf>
    <xf numFmtId="170" fontId="31" fillId="24" borderId="15" xfId="0" applyNumberFormat="1" applyFont="1" applyFill="1" applyBorder="1" applyAlignment="1" applyProtection="1">
      <alignment horizontal="center" vertical="center"/>
      <protection locked="0"/>
    </xf>
    <xf numFmtId="170" fontId="31" fillId="24" borderId="17" xfId="0" applyNumberFormat="1" applyFont="1" applyFill="1" applyBorder="1" applyAlignment="1" applyProtection="1">
      <alignment horizontal="center" vertical="center"/>
      <protection locked="0"/>
    </xf>
    <xf numFmtId="170" fontId="31" fillId="24" borderId="11" xfId="0" applyNumberFormat="1" applyFont="1" applyFill="1" applyBorder="1" applyAlignment="1" applyProtection="1">
      <alignment horizontal="center" vertical="center"/>
      <protection locked="0"/>
    </xf>
    <xf numFmtId="170" fontId="31" fillId="24" borderId="18" xfId="0" applyNumberFormat="1" applyFont="1" applyFill="1" applyBorder="1" applyAlignment="1" applyProtection="1">
      <alignment horizontal="center" vertical="center"/>
      <protection locked="0"/>
    </xf>
    <xf numFmtId="0" fontId="31" fillId="24" borderId="17" xfId="0" applyFont="1" applyFill="1" applyBorder="1" applyAlignment="1">
      <alignment horizontal="left" vertical="center" wrapText="1"/>
    </xf>
    <xf numFmtId="0" fontId="7" fillId="0" borderId="11" xfId="0" applyFont="1" applyBorder="1"/>
    <xf numFmtId="4" fontId="68" fillId="24" borderId="19" xfId="46" applyNumberFormat="1" applyFont="1" applyFill="1" applyBorder="1" applyAlignment="1">
      <alignment horizontal="left" vertical="center" wrapText="1"/>
    </xf>
    <xf numFmtId="4" fontId="68" fillId="24" borderId="22" xfId="46" applyNumberFormat="1" applyFont="1" applyFill="1" applyBorder="1" applyAlignment="1">
      <alignment horizontal="left" vertical="center" wrapText="1"/>
    </xf>
    <xf numFmtId="49" fontId="50" fillId="24" borderId="16" xfId="46" applyNumberFormat="1" applyFont="1" applyFill="1" applyBorder="1" applyAlignment="1" applyProtection="1">
      <alignment horizontal="center" vertical="center" wrapText="1"/>
      <protection locked="0"/>
    </xf>
    <xf numFmtId="14" fontId="31" fillId="24" borderId="21" xfId="46" quotePrefix="1" applyNumberFormat="1" applyFont="1" applyFill="1" applyBorder="1" applyAlignment="1" applyProtection="1">
      <alignment horizontal="center" vertical="center" wrapText="1"/>
      <protection locked="0"/>
    </xf>
    <xf numFmtId="14" fontId="31" fillId="24" borderId="19" xfId="46" quotePrefix="1" applyNumberFormat="1" applyFont="1" applyFill="1" applyBorder="1" applyAlignment="1" applyProtection="1">
      <alignment horizontal="center" vertical="center" wrapText="1"/>
      <protection locked="0"/>
    </xf>
    <xf numFmtId="14" fontId="31" fillId="24" borderId="22" xfId="46" quotePrefix="1" applyNumberFormat="1" applyFont="1" applyFill="1" applyBorder="1" applyAlignment="1" applyProtection="1">
      <alignment horizontal="center" vertical="center" wrapText="1"/>
      <protection locked="0"/>
    </xf>
    <xf numFmtId="0" fontId="31" fillId="0" borderId="14" xfId="46" applyFont="1" applyBorder="1" applyAlignment="1" applyProtection="1">
      <alignment vertical="center"/>
      <protection locked="0"/>
    </xf>
    <xf numFmtId="0" fontId="31" fillId="0" borderId="12" xfId="46" applyFont="1" applyBorder="1" applyAlignment="1" applyProtection="1">
      <alignment vertical="center"/>
      <protection locked="0"/>
    </xf>
    <xf numFmtId="0" fontId="31" fillId="0" borderId="15" xfId="46" applyFont="1" applyBorder="1" applyAlignment="1" applyProtection="1">
      <alignment vertical="center"/>
      <protection locked="0"/>
    </xf>
    <xf numFmtId="0" fontId="31" fillId="0" borderId="10" xfId="46" applyFont="1" applyBorder="1" applyAlignment="1" applyProtection="1">
      <alignment vertical="center"/>
      <protection locked="0"/>
    </xf>
    <xf numFmtId="0" fontId="31" fillId="0" borderId="0" xfId="46" applyFont="1" applyAlignment="1" applyProtection="1">
      <alignment vertical="center"/>
      <protection locked="0"/>
    </xf>
    <xf numFmtId="0" fontId="31" fillId="0" borderId="13" xfId="46" applyFont="1" applyBorder="1" applyAlignment="1" applyProtection="1">
      <alignment vertical="center"/>
      <protection locked="0"/>
    </xf>
    <xf numFmtId="0" fontId="31" fillId="0" borderId="17" xfId="46" applyFont="1" applyBorder="1" applyAlignment="1" applyProtection="1">
      <alignment vertical="center"/>
      <protection locked="0"/>
    </xf>
    <xf numFmtId="0" fontId="31" fillId="0" borderId="11" xfId="46" applyFont="1" applyBorder="1" applyAlignment="1" applyProtection="1">
      <alignment vertical="center"/>
      <protection locked="0"/>
    </xf>
    <xf numFmtId="0" fontId="31" fillId="0" borderId="18" xfId="46" applyFont="1" applyBorder="1" applyAlignment="1" applyProtection="1">
      <alignment vertical="center"/>
      <protection locked="0"/>
    </xf>
    <xf numFmtId="0" fontId="31" fillId="0" borderId="0" xfId="58" applyFont="1" applyAlignment="1">
      <alignment horizontal="center" vertical="center"/>
    </xf>
    <xf numFmtId="0" fontId="31" fillId="0" borderId="11" xfId="58" applyFont="1" applyBorder="1" applyAlignment="1">
      <alignment horizontal="left"/>
    </xf>
    <xf numFmtId="0" fontId="31" fillId="0" borderId="0" xfId="54" applyFont="1" applyAlignment="1">
      <alignment horizontal="left" vertical="center"/>
    </xf>
    <xf numFmtId="0" fontId="31" fillId="0" borderId="21" xfId="58" applyFont="1" applyBorder="1" applyAlignment="1" applyProtection="1">
      <alignment horizontal="left"/>
      <protection locked="0"/>
    </xf>
    <xf numFmtId="0" fontId="31" fillId="0" borderId="19" xfId="58" applyFont="1" applyBorder="1" applyAlignment="1" applyProtection="1">
      <alignment horizontal="left"/>
      <protection locked="0"/>
    </xf>
    <xf numFmtId="0" fontId="31" fillId="0" borderId="22" xfId="58" applyFont="1" applyBorder="1" applyAlignment="1" applyProtection="1">
      <alignment horizontal="left"/>
      <protection locked="0"/>
    </xf>
    <xf numFmtId="0" fontId="31" fillId="0" borderId="0" xfId="58" applyFont="1" applyAlignment="1">
      <alignment horizontal="left" vertical="center"/>
    </xf>
    <xf numFmtId="0" fontId="37" fillId="0" borderId="21" xfId="0" quotePrefix="1" applyFont="1" applyBorder="1" applyAlignment="1" applyProtection="1">
      <alignment horizontal="center" vertical="center"/>
      <protection locked="0"/>
    </xf>
    <xf numFmtId="0" fontId="37" fillId="0" borderId="19" xfId="0" quotePrefix="1" applyFont="1" applyBorder="1" applyAlignment="1" applyProtection="1">
      <alignment horizontal="center" vertical="center"/>
      <protection locked="0"/>
    </xf>
    <xf numFmtId="0" fontId="37" fillId="0" borderId="22" xfId="0" quotePrefix="1" applyFont="1" applyBorder="1" applyAlignment="1" applyProtection="1">
      <alignment horizontal="center" vertical="center"/>
      <protection locked="0"/>
    </xf>
    <xf numFmtId="0" fontId="36" fillId="0" borderId="0" xfId="58" applyFont="1" applyAlignment="1">
      <alignment horizontal="left" vertical="center"/>
    </xf>
    <xf numFmtId="0" fontId="31" fillId="0" borderId="0" xfId="58" applyFont="1" applyAlignment="1">
      <alignment horizontal="justify" wrapText="1"/>
    </xf>
    <xf numFmtId="4" fontId="31" fillId="0" borderId="21" xfId="58" applyNumberFormat="1" applyFont="1" applyBorder="1" applyAlignment="1" applyProtection="1">
      <alignment horizontal="right" vertical="center" wrapText="1" indent="2"/>
      <protection locked="0"/>
    </xf>
    <xf numFmtId="4" fontId="31" fillId="0" borderId="19" xfId="58" applyNumberFormat="1" applyFont="1" applyBorder="1" applyAlignment="1" applyProtection="1">
      <alignment horizontal="right" vertical="center" wrapText="1" indent="2"/>
      <protection locked="0"/>
    </xf>
    <xf numFmtId="4" fontId="31" fillId="0" borderId="22" xfId="58" applyNumberFormat="1" applyFont="1" applyBorder="1" applyAlignment="1" applyProtection="1">
      <alignment horizontal="right" vertical="center" wrapText="1" indent="2"/>
      <protection locked="0"/>
    </xf>
    <xf numFmtId="2" fontId="31" fillId="0" borderId="21" xfId="58" applyNumberFormat="1" applyFont="1" applyBorder="1" applyAlignment="1" applyProtection="1">
      <alignment horizontal="center" wrapText="1"/>
      <protection locked="0"/>
    </xf>
    <xf numFmtId="2" fontId="31" fillId="0" borderId="19" xfId="58" applyNumberFormat="1" applyFont="1" applyBorder="1" applyAlignment="1" applyProtection="1">
      <alignment horizontal="center" wrapText="1"/>
      <protection locked="0"/>
    </xf>
    <xf numFmtId="2" fontId="31" fillId="0" borderId="22" xfId="58" applyNumberFormat="1" applyFont="1" applyBorder="1" applyAlignment="1" applyProtection="1">
      <alignment horizontal="center" wrapText="1"/>
      <protection locked="0"/>
    </xf>
    <xf numFmtId="0" fontId="31" fillId="0" borderId="0" xfId="58" applyFont="1" applyAlignment="1">
      <alignment horizontal="justify" vertical="center" wrapText="1"/>
    </xf>
    <xf numFmtId="14" fontId="31" fillId="0" borderId="21" xfId="58" applyNumberFormat="1" applyFont="1" applyBorder="1" applyAlignment="1" applyProtection="1">
      <alignment horizontal="center" wrapText="1"/>
      <protection locked="0"/>
    </xf>
    <xf numFmtId="14" fontId="31" fillId="0" borderId="19" xfId="58" applyNumberFormat="1" applyFont="1" applyBorder="1" applyAlignment="1" applyProtection="1">
      <alignment horizontal="center" wrapText="1"/>
      <protection locked="0"/>
    </xf>
    <xf numFmtId="14" fontId="31" fillId="0" borderId="22" xfId="58" applyNumberFormat="1" applyFont="1" applyBorder="1" applyAlignment="1" applyProtection="1">
      <alignment horizontal="center" wrapText="1"/>
      <protection locked="0"/>
    </xf>
    <xf numFmtId="4" fontId="31" fillId="25" borderId="21" xfId="58" applyNumberFormat="1" applyFont="1" applyFill="1" applyBorder="1" applyAlignment="1" applyProtection="1">
      <alignment horizontal="right" vertical="center" wrapText="1" indent="2"/>
      <protection locked="0"/>
    </xf>
    <xf numFmtId="4" fontId="31" fillId="25" borderId="19" xfId="58" applyNumberFormat="1" applyFont="1" applyFill="1" applyBorder="1" applyAlignment="1" applyProtection="1">
      <alignment horizontal="right" vertical="center" wrapText="1" indent="2"/>
      <protection locked="0"/>
    </xf>
    <xf numFmtId="4" fontId="31" fillId="25" borderId="22" xfId="58" applyNumberFormat="1" applyFont="1" applyFill="1" applyBorder="1" applyAlignment="1" applyProtection="1">
      <alignment horizontal="right" vertical="center" wrapText="1" indent="2"/>
      <protection locked="0"/>
    </xf>
    <xf numFmtId="0" fontId="33" fillId="0" borderId="0" xfId="58" applyFont="1" applyAlignment="1">
      <alignment horizontal="center" wrapText="1"/>
    </xf>
    <xf numFmtId="0" fontId="33" fillId="0" borderId="0" xfId="58" applyFont="1" applyAlignment="1">
      <alignment horizontal="right"/>
    </xf>
    <xf numFmtId="0" fontId="31" fillId="0" borderId="21" xfId="58" applyFont="1" applyBorder="1" applyAlignment="1">
      <alignment horizontal="center" vertical="center"/>
    </xf>
    <xf numFmtId="0" fontId="31" fillId="0" borderId="19" xfId="58" applyFont="1" applyBorder="1" applyAlignment="1">
      <alignment horizontal="center" vertical="center"/>
    </xf>
    <xf numFmtId="0" fontId="31" fillId="0" borderId="22" xfId="58" applyFont="1" applyBorder="1" applyAlignment="1">
      <alignment horizontal="center" vertical="center"/>
    </xf>
    <xf numFmtId="0" fontId="30" fillId="0" borderId="0" xfId="58" applyFont="1" applyAlignment="1">
      <alignment horizontal="justify" wrapText="1"/>
    </xf>
    <xf numFmtId="0" fontId="33" fillId="0" borderId="23" xfId="58" applyFont="1" applyBorder="1" applyAlignment="1" applyProtection="1">
      <alignment horizontal="center" vertical="center"/>
      <protection locked="0"/>
    </xf>
    <xf numFmtId="0" fontId="32" fillId="0" borderId="20" xfId="58" applyFont="1" applyBorder="1" applyAlignment="1">
      <alignment horizontal="left" vertical="center"/>
    </xf>
    <xf numFmtId="0" fontId="33" fillId="0" borderId="20" xfId="58" applyFont="1" applyBorder="1" applyAlignment="1">
      <alignment horizontal="left" vertical="center"/>
    </xf>
    <xf numFmtId="0" fontId="30" fillId="0" borderId="0" xfId="58" applyFont="1" applyAlignment="1">
      <alignment vertical="center"/>
    </xf>
    <xf numFmtId="0" fontId="31" fillId="0" borderId="0" xfId="58" applyFont="1" applyAlignment="1">
      <alignment horizontal="center"/>
    </xf>
    <xf numFmtId="0" fontId="31" fillId="0" borderId="0" xfId="58" applyFont="1" applyAlignment="1">
      <alignment horizontal="left" wrapText="1"/>
    </xf>
    <xf numFmtId="0" fontId="31" fillId="0" borderId="14" xfId="46" applyFont="1" applyBorder="1" applyAlignment="1" applyProtection="1">
      <alignment horizontal="center"/>
      <protection locked="0"/>
    </xf>
    <xf numFmtId="0" fontId="31" fillId="0" borderId="12" xfId="46" applyFont="1" applyBorder="1" applyAlignment="1" applyProtection="1">
      <alignment horizontal="center"/>
      <protection locked="0"/>
    </xf>
    <xf numFmtId="0" fontId="31" fillId="0" borderId="15" xfId="46" applyFont="1" applyBorder="1" applyAlignment="1" applyProtection="1">
      <alignment horizontal="center"/>
      <protection locked="0"/>
    </xf>
    <xf numFmtId="0" fontId="31" fillId="0" borderId="10" xfId="46" applyFont="1" applyBorder="1" applyAlignment="1" applyProtection="1">
      <alignment horizontal="center"/>
      <protection locked="0"/>
    </xf>
    <xf numFmtId="0" fontId="31" fillId="0" borderId="0" xfId="46" applyFont="1" applyAlignment="1" applyProtection="1">
      <alignment horizontal="center"/>
      <protection locked="0"/>
    </xf>
    <xf numFmtId="0" fontId="31" fillId="0" borderId="13" xfId="46" applyFont="1" applyBorder="1" applyAlignment="1" applyProtection="1">
      <alignment horizontal="center"/>
      <protection locked="0"/>
    </xf>
    <xf numFmtId="0" fontId="31" fillId="0" borderId="17" xfId="46" applyFont="1" applyBorder="1" applyAlignment="1" applyProtection="1">
      <alignment horizontal="center"/>
      <protection locked="0"/>
    </xf>
    <xf numFmtId="0" fontId="31" fillId="0" borderId="11" xfId="46" applyFont="1" applyBorder="1" applyAlignment="1" applyProtection="1">
      <alignment horizontal="center"/>
      <protection locked="0"/>
    </xf>
    <xf numFmtId="0" fontId="31" fillId="0" borderId="18" xfId="46" applyFont="1" applyBorder="1" applyAlignment="1" applyProtection="1">
      <alignment horizontal="center"/>
      <protection locked="0"/>
    </xf>
    <xf numFmtId="0" fontId="38" fillId="0" borderId="12" xfId="46" applyFont="1" applyBorder="1" applyAlignment="1">
      <alignment horizontal="center" vertical="top"/>
    </xf>
    <xf numFmtId="0" fontId="31" fillId="0" borderId="0" xfId="58" applyFont="1" applyAlignment="1">
      <alignment horizontal="left" vertical="center" wrapText="1"/>
    </xf>
    <xf numFmtId="0" fontId="31" fillId="0" borderId="0" xfId="58" applyFont="1" applyAlignment="1">
      <alignment horizontal="left"/>
    </xf>
    <xf numFmtId="2" fontId="31" fillId="0" borderId="21" xfId="58" applyNumberFormat="1" applyFont="1" applyBorder="1" applyAlignment="1" applyProtection="1">
      <alignment horizontal="right"/>
      <protection locked="0"/>
    </xf>
    <xf numFmtId="2" fontId="31" fillId="0" borderId="19" xfId="58" applyNumberFormat="1" applyFont="1" applyBorder="1" applyAlignment="1" applyProtection="1">
      <alignment horizontal="right"/>
      <protection locked="0"/>
    </xf>
    <xf numFmtId="2" fontId="31" fillId="0" borderId="22" xfId="58" applyNumberFormat="1" applyFont="1" applyBorder="1" applyAlignment="1" applyProtection="1">
      <alignment horizontal="right"/>
      <protection locked="0"/>
    </xf>
    <xf numFmtId="2" fontId="31" fillId="0" borderId="21" xfId="0" applyNumberFormat="1" applyFont="1" applyBorder="1" applyAlignment="1" applyProtection="1">
      <alignment horizontal="right" vertical="center"/>
      <protection locked="0"/>
    </xf>
    <xf numFmtId="2" fontId="31" fillId="0" borderId="19" xfId="0" applyNumberFormat="1" applyFont="1" applyBorder="1" applyAlignment="1" applyProtection="1">
      <alignment horizontal="right" vertical="center"/>
      <protection locked="0"/>
    </xf>
    <xf numFmtId="2" fontId="31" fillId="0" borderId="22" xfId="0" applyNumberFormat="1" applyFont="1" applyBorder="1" applyAlignment="1" applyProtection="1">
      <alignment horizontal="right" vertical="center"/>
      <protection locked="0"/>
    </xf>
    <xf numFmtId="0" fontId="38" fillId="0" borderId="0" xfId="58" applyFont="1" applyAlignment="1">
      <alignment horizontal="justify" vertical="top" wrapText="1"/>
    </xf>
    <xf numFmtId="0" fontId="59" fillId="24" borderId="0" xfId="58" applyFont="1" applyFill="1" applyAlignment="1">
      <alignment horizontal="center"/>
    </xf>
    <xf numFmtId="0" fontId="31" fillId="0" borderId="14" xfId="58" applyFont="1" applyBorder="1" applyAlignment="1" applyProtection="1">
      <alignment horizontal="left" vertical="center" wrapText="1"/>
      <protection locked="0"/>
    </xf>
    <xf numFmtId="0" fontId="31" fillId="0" borderId="12" xfId="58" applyFont="1" applyBorder="1" applyAlignment="1" applyProtection="1">
      <alignment vertical="center" wrapText="1"/>
      <protection locked="0"/>
    </xf>
    <xf numFmtId="0" fontId="31" fillId="0" borderId="15" xfId="58" applyFont="1" applyBorder="1" applyAlignment="1" applyProtection="1">
      <alignment vertical="center" wrapText="1"/>
      <protection locked="0"/>
    </xf>
    <xf numFmtId="0" fontId="31" fillId="0" borderId="17" xfId="58" applyFont="1" applyBorder="1" applyAlignment="1" applyProtection="1">
      <alignment vertical="center" wrapText="1"/>
      <protection locked="0"/>
    </xf>
    <xf numFmtId="0" fontId="31" fillId="0" borderId="11" xfId="58" applyFont="1" applyBorder="1" applyAlignment="1" applyProtection="1">
      <alignment vertical="center" wrapText="1"/>
      <protection locked="0"/>
    </xf>
    <xf numFmtId="0" fontId="31" fillId="0" borderId="18" xfId="58" applyFont="1" applyBorder="1" applyAlignment="1" applyProtection="1">
      <alignment vertical="center" wrapText="1"/>
      <protection locked="0"/>
    </xf>
    <xf numFmtId="0" fontId="31" fillId="0" borderId="14" xfId="58" applyFont="1" applyBorder="1" applyAlignment="1" applyProtection="1">
      <alignment horizontal="center" vertical="center"/>
      <protection locked="0"/>
    </xf>
    <xf numFmtId="0" fontId="31" fillId="0" borderId="12" xfId="58" applyFont="1" applyBorder="1" applyAlignment="1" applyProtection="1">
      <alignment horizontal="center" vertical="center"/>
      <protection locked="0"/>
    </xf>
    <xf numFmtId="0" fontId="31" fillId="0" borderId="15" xfId="58" applyFont="1" applyBorder="1" applyAlignment="1" applyProtection="1">
      <alignment horizontal="center" vertical="center"/>
      <protection locked="0"/>
    </xf>
    <xf numFmtId="0" fontId="31" fillId="0" borderId="10" xfId="58" applyFont="1" applyBorder="1" applyAlignment="1" applyProtection="1">
      <alignment horizontal="center" vertical="center"/>
      <protection locked="0"/>
    </xf>
    <xf numFmtId="0" fontId="31" fillId="0" borderId="0" xfId="58" applyFont="1" applyAlignment="1" applyProtection="1">
      <alignment horizontal="center" vertical="center"/>
      <protection locked="0"/>
    </xf>
    <xf numFmtId="0" fontId="31" fillId="0" borderId="13" xfId="58" applyFont="1" applyBorder="1" applyAlignment="1" applyProtection="1">
      <alignment horizontal="center" vertical="center"/>
      <protection locked="0"/>
    </xf>
    <xf numFmtId="0" fontId="31" fillId="0" borderId="17" xfId="58" applyFont="1" applyBorder="1" applyAlignment="1" applyProtection="1">
      <alignment horizontal="center" vertical="center"/>
      <protection locked="0"/>
    </xf>
    <xf numFmtId="0" fontId="31" fillId="0" borderId="11" xfId="58" applyFont="1" applyBorder="1" applyAlignment="1" applyProtection="1">
      <alignment horizontal="center" vertical="center"/>
      <protection locked="0"/>
    </xf>
    <xf numFmtId="0" fontId="31" fillId="0" borderId="18" xfId="58" applyFont="1" applyBorder="1" applyAlignment="1" applyProtection="1">
      <alignment horizontal="center" vertical="center"/>
      <protection locked="0"/>
    </xf>
    <xf numFmtId="0" fontId="32" fillId="0" borderId="12" xfId="58" applyFont="1" applyBorder="1" applyAlignment="1">
      <alignment horizontal="center" vertical="top" wrapText="1"/>
    </xf>
    <xf numFmtId="0" fontId="31" fillId="0" borderId="0" xfId="46" applyFont="1"/>
    <xf numFmtId="0" fontId="31" fillId="0" borderId="21" xfId="58" applyFont="1" applyBorder="1" applyAlignment="1" applyProtection="1">
      <alignment horizontal="left" vertical="center" wrapText="1"/>
      <protection locked="0"/>
    </xf>
    <xf numFmtId="0" fontId="31" fillId="0" borderId="19" xfId="58" applyFont="1" applyBorder="1" applyAlignment="1" applyProtection="1">
      <alignment horizontal="left" vertical="center" wrapText="1"/>
      <protection locked="0"/>
    </xf>
    <xf numFmtId="0" fontId="31" fillId="0" borderId="22" xfId="58" applyFont="1" applyBorder="1" applyAlignment="1" applyProtection="1">
      <alignment horizontal="left" vertical="center" wrapText="1"/>
      <protection locked="0"/>
    </xf>
    <xf numFmtId="0" fontId="31" fillId="0" borderId="14" xfId="46" applyFont="1" applyBorder="1" applyAlignment="1" applyProtection="1">
      <alignment horizontal="center" vertical="center"/>
      <protection locked="0"/>
    </xf>
    <xf numFmtId="0" fontId="31" fillId="0" borderId="12" xfId="46" applyFont="1" applyBorder="1" applyAlignment="1" applyProtection="1">
      <alignment horizontal="center" vertical="center"/>
      <protection locked="0"/>
    </xf>
    <xf numFmtId="0" fontId="31" fillId="0" borderId="15" xfId="46" applyFont="1" applyBorder="1" applyAlignment="1" applyProtection="1">
      <alignment horizontal="center" vertical="center"/>
      <protection locked="0"/>
    </xf>
    <xf numFmtId="0" fontId="31" fillId="0" borderId="10" xfId="46" applyFont="1" applyBorder="1" applyAlignment="1" applyProtection="1">
      <alignment horizontal="center" vertical="center"/>
      <protection locked="0"/>
    </xf>
    <xf numFmtId="0" fontId="31" fillId="0" borderId="0" xfId="46" applyFont="1" applyAlignment="1" applyProtection="1">
      <alignment horizontal="center" vertical="center"/>
      <protection locked="0"/>
    </xf>
    <xf numFmtId="0" fontId="31" fillId="0" borderId="13" xfId="46" applyFont="1" applyBorder="1" applyAlignment="1" applyProtection="1">
      <alignment horizontal="center" vertical="center"/>
      <protection locked="0"/>
    </xf>
    <xf numFmtId="0" fontId="31" fillId="0" borderId="17" xfId="46" applyFont="1" applyBorder="1" applyAlignment="1" applyProtection="1">
      <alignment horizontal="center" vertical="center"/>
      <protection locked="0"/>
    </xf>
    <xf numFmtId="0" fontId="31" fillId="0" borderId="11" xfId="46" applyFont="1" applyBorder="1" applyAlignment="1" applyProtection="1">
      <alignment horizontal="center" vertical="center"/>
      <protection locked="0"/>
    </xf>
    <xf numFmtId="0" fontId="31" fillId="0" borderId="18" xfId="46" applyFont="1" applyBorder="1" applyAlignment="1" applyProtection="1">
      <alignment horizontal="center" vertical="center"/>
      <protection locked="0"/>
    </xf>
    <xf numFmtId="0" fontId="30" fillId="0" borderId="0" xfId="58" applyFont="1" applyAlignment="1">
      <alignment horizontal="justify" vertical="top" wrapText="1"/>
    </xf>
  </cellXfs>
  <cellStyles count="6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2 2" xfId="64" xr:uid="{00000000-0005-0000-0000-00001C000000}"/>
    <cellStyle name="Dziesiętny 3" xfId="51" xr:uid="{00000000-0005-0000-0000-00001D000000}"/>
    <cellStyle name="Dziesiętny 3 2" xfId="66" xr:uid="{00000000-0005-0000-0000-00001E000000}"/>
    <cellStyle name="Hiperłącze" xfId="59"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8000000}"/>
    <cellStyle name="Normalny 2 2" xfId="46" xr:uid="{00000000-0005-0000-0000-000029000000}"/>
    <cellStyle name="Normalny 2 3" xfId="48" xr:uid="{00000000-0005-0000-0000-00002A000000}"/>
    <cellStyle name="Normalny 2 3 2" xfId="54" xr:uid="{00000000-0005-0000-0000-00002B000000}"/>
    <cellStyle name="Normalny 3" xfId="36" xr:uid="{00000000-0005-0000-0000-00002C000000}"/>
    <cellStyle name="Normalny 3 2" xfId="60" xr:uid="{00000000-0005-0000-0000-00002D000000}"/>
    <cellStyle name="Normalny 3 3" xfId="58" xr:uid="{00000000-0005-0000-0000-00002E000000}"/>
    <cellStyle name="Normalny 4" xfId="50" xr:uid="{00000000-0005-0000-0000-00002F000000}"/>
    <cellStyle name="Normalny 4 2" xfId="65" xr:uid="{00000000-0005-0000-0000-000030000000}"/>
    <cellStyle name="Normalny 5" xfId="53" xr:uid="{00000000-0005-0000-0000-000031000000}"/>
    <cellStyle name="Normalny 5 2" xfId="56" xr:uid="{00000000-0005-0000-0000-000032000000}"/>
    <cellStyle name="Normalny 6" xfId="55" xr:uid="{00000000-0005-0000-0000-000033000000}"/>
    <cellStyle name="Normalny 7" xfId="57" xr:uid="{00000000-0005-0000-0000-000034000000}"/>
    <cellStyle name="Normalny 7 2" xfId="67" xr:uid="{00000000-0005-0000-0000-000035000000}"/>
    <cellStyle name="Normalny 7 3" xfId="68" xr:uid="{00000000-0005-0000-0000-000036000000}"/>
    <cellStyle name="Obliczenia" xfId="37" builtinId="22" customBuiltin="1"/>
    <cellStyle name="Procentowy 2" xfId="38" xr:uid="{00000000-0005-0000-0000-000038000000}"/>
    <cellStyle name="Procentowy 2 2" xfId="61" xr:uid="{00000000-0005-0000-0000-000039000000}"/>
    <cellStyle name="Procentowy 3" xfId="39" xr:uid="{00000000-0005-0000-0000-00003A000000}"/>
    <cellStyle name="Procentowy 3 2" xfId="62" xr:uid="{00000000-0005-0000-0000-00003B000000}"/>
    <cellStyle name="Procentowy 4" xfId="49" xr:uid="{00000000-0005-0000-0000-00003C000000}"/>
    <cellStyle name="Procentowy 5" xfId="52" xr:uid="{00000000-0005-0000-0000-00003D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Uwaga 2" xfId="63" xr:uid="{00000000-0005-0000-0000-000043000000}"/>
    <cellStyle name="Zły" xfId="45" builtinId="27" customBuiltin="1"/>
  </cellStyles>
  <dxfs count="0"/>
  <tableStyles count="0" defaultTableStyle="TableStyleMedium9" defaultPivotStyle="PivotStyleLight16"/>
  <colors>
    <mruColors>
      <color rgb="FFFFFFFF"/>
      <color rgb="FFFBF3F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15</xdr:col>
      <xdr:colOff>38100</xdr:colOff>
      <xdr:row>28</xdr:row>
      <xdr:rowOff>47625</xdr:rowOff>
    </xdr:from>
    <xdr:to>
      <xdr:col>15</xdr:col>
      <xdr:colOff>304800</xdr:colOff>
      <xdr:row>30</xdr:row>
      <xdr:rowOff>47625</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6725" y="6734175"/>
          <a:ext cx="266700" cy="276225"/>
        </a:xfrm>
        <a:prstGeom prst="rect">
          <a:avLst/>
        </a:prstGeom>
      </xdr:spPr>
    </xdr:pic>
    <xdr:clientData/>
  </xdr:twoCellAnchor>
  <xdr:twoCellAnchor editAs="oneCell">
    <xdr:from>
      <xdr:col>15</xdr:col>
      <xdr:colOff>38100</xdr:colOff>
      <xdr:row>40</xdr:row>
      <xdr:rowOff>38100</xdr:rowOff>
    </xdr:from>
    <xdr:to>
      <xdr:col>15</xdr:col>
      <xdr:colOff>304800</xdr:colOff>
      <xdr:row>41</xdr:row>
      <xdr:rowOff>114300</xdr:rowOff>
    </xdr:to>
    <xdr:pic>
      <xdr:nvPicPr>
        <xdr:cNvPr id="3" name="Obraz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6725" y="9467850"/>
          <a:ext cx="266700" cy="276225"/>
        </a:xfrm>
        <a:prstGeom prst="rect">
          <a:avLst/>
        </a:prstGeom>
      </xdr:spPr>
    </xdr:pic>
    <xdr:clientData/>
  </xdr:twoCellAnchor>
  <xdr:twoCellAnchor editAs="oneCell">
    <xdr:from>
      <xdr:col>15</xdr:col>
      <xdr:colOff>47625</xdr:colOff>
      <xdr:row>49</xdr:row>
      <xdr:rowOff>0</xdr:rowOff>
    </xdr:from>
    <xdr:to>
      <xdr:col>15</xdr:col>
      <xdr:colOff>314325</xdr:colOff>
      <xdr:row>51</xdr:row>
      <xdr:rowOff>28575</xdr:rowOff>
    </xdr:to>
    <xdr:pic>
      <xdr:nvPicPr>
        <xdr:cNvPr id="4" name="Obraz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6250" y="11534775"/>
          <a:ext cx="266700" cy="27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69272</xdr:colOff>
      <xdr:row>0</xdr:row>
      <xdr:rowOff>95249</xdr:rowOff>
    </xdr:from>
    <xdr:to>
      <xdr:col>7</xdr:col>
      <xdr:colOff>368933</xdr:colOff>
      <xdr:row>1</xdr:row>
      <xdr:rowOff>212504</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65372" y="95249"/>
          <a:ext cx="749877" cy="414435"/>
        </a:xfrm>
        <a:prstGeom prst="rect">
          <a:avLst/>
        </a:prstGeom>
      </xdr:spPr>
    </xdr:pic>
    <xdr:clientData/>
  </xdr:twoCellAnchor>
  <xdr:twoCellAnchor editAs="oneCell">
    <xdr:from>
      <xdr:col>9</xdr:col>
      <xdr:colOff>865</xdr:colOff>
      <xdr:row>0</xdr:row>
      <xdr:rowOff>19049</xdr:rowOff>
    </xdr:from>
    <xdr:to>
      <xdr:col>10</xdr:col>
      <xdr:colOff>20969</xdr:colOff>
      <xdr:row>2</xdr:row>
      <xdr:rowOff>1384</xdr:rowOff>
    </xdr:to>
    <xdr:pic>
      <xdr:nvPicPr>
        <xdr:cNvPr id="5" name="Obraz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06640" y="19049"/>
          <a:ext cx="629703" cy="5576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35</xdr:col>
      <xdr:colOff>47625</xdr:colOff>
      <xdr:row>83</xdr:row>
      <xdr:rowOff>28575</xdr:rowOff>
    </xdr:from>
    <xdr:to>
      <xdr:col>35</xdr:col>
      <xdr:colOff>342034</xdr:colOff>
      <xdr:row>83</xdr:row>
      <xdr:rowOff>188769</xdr:rowOff>
    </xdr:to>
    <xdr:sp macro="" textlink="">
      <xdr:nvSpPr>
        <xdr:cNvPr id="2" name="Strzałka w lewo 1">
          <a:extLst>
            <a:ext uri="{FF2B5EF4-FFF2-40B4-BE49-F238E27FC236}">
              <a16:creationId xmlns:a16="http://schemas.microsoft.com/office/drawing/2014/main" id="{00000000-0008-0000-0200-000002000000}"/>
            </a:ext>
          </a:extLst>
        </xdr:cNvPr>
        <xdr:cNvSpPr/>
      </xdr:nvSpPr>
      <xdr:spPr>
        <a:xfrm>
          <a:off x="6991350" y="23641050"/>
          <a:ext cx="294409" cy="122094"/>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35</xdr:col>
      <xdr:colOff>66675</xdr:colOff>
      <xdr:row>54</xdr:row>
      <xdr:rowOff>28575</xdr:rowOff>
    </xdr:from>
    <xdr:to>
      <xdr:col>35</xdr:col>
      <xdr:colOff>361084</xdr:colOff>
      <xdr:row>54</xdr:row>
      <xdr:rowOff>179244</xdr:rowOff>
    </xdr:to>
    <xdr:sp macro="" textlink="">
      <xdr:nvSpPr>
        <xdr:cNvPr id="3" name="Strzałka w lewo 2">
          <a:extLst>
            <a:ext uri="{FF2B5EF4-FFF2-40B4-BE49-F238E27FC236}">
              <a16:creationId xmlns:a16="http://schemas.microsoft.com/office/drawing/2014/main" id="{00000000-0008-0000-0200-000003000000}"/>
            </a:ext>
          </a:extLst>
        </xdr:cNvPr>
        <xdr:cNvSpPr/>
      </xdr:nvSpPr>
      <xdr:spPr>
        <a:xfrm>
          <a:off x="7010400" y="17935575"/>
          <a:ext cx="294409" cy="1506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35</xdr:col>
      <xdr:colOff>57150</xdr:colOff>
      <xdr:row>55</xdr:row>
      <xdr:rowOff>0</xdr:rowOff>
    </xdr:from>
    <xdr:to>
      <xdr:col>35</xdr:col>
      <xdr:colOff>435321</xdr:colOff>
      <xdr:row>55</xdr:row>
      <xdr:rowOff>171450</xdr:rowOff>
    </xdr:to>
    <xdr:pic>
      <xdr:nvPicPr>
        <xdr:cNvPr id="4" name="Obraz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00875" y="18097500"/>
          <a:ext cx="368011" cy="161925"/>
        </a:xfrm>
        <a:prstGeom prst="rect">
          <a:avLst/>
        </a:prstGeom>
      </xdr:spPr>
    </xdr:pic>
    <xdr:clientData/>
  </xdr:twoCellAnchor>
  <xdr:twoCellAnchor editAs="oneCell">
    <xdr:from>
      <xdr:col>35</xdr:col>
      <xdr:colOff>47625</xdr:colOff>
      <xdr:row>84</xdr:row>
      <xdr:rowOff>0</xdr:rowOff>
    </xdr:from>
    <xdr:to>
      <xdr:col>35</xdr:col>
      <xdr:colOff>399761</xdr:colOff>
      <xdr:row>84</xdr:row>
      <xdr:rowOff>171450</xdr:rowOff>
    </xdr:to>
    <xdr:pic>
      <xdr:nvPicPr>
        <xdr:cNvPr id="5" name="Obraz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91350" y="23764875"/>
          <a:ext cx="368011" cy="161925"/>
        </a:xfrm>
        <a:prstGeom prst="rect">
          <a:avLst/>
        </a:prstGeom>
      </xdr:spPr>
    </xdr:pic>
    <xdr:clientData/>
  </xdr:twoCellAnchor>
  <xdr:twoCellAnchor editAs="oneCell">
    <xdr:from>
      <xdr:col>35</xdr:col>
      <xdr:colOff>66675</xdr:colOff>
      <xdr:row>7</xdr:row>
      <xdr:rowOff>19050</xdr:rowOff>
    </xdr:from>
    <xdr:to>
      <xdr:col>35</xdr:col>
      <xdr:colOff>325755</xdr:colOff>
      <xdr:row>9</xdr:row>
      <xdr:rowOff>57149</xdr:rowOff>
    </xdr:to>
    <xdr:pic>
      <xdr:nvPicPr>
        <xdr:cNvPr id="6" name="Obraz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10400" y="1647825"/>
          <a:ext cx="266700" cy="276225"/>
        </a:xfrm>
        <a:prstGeom prst="rect">
          <a:avLst/>
        </a:prstGeom>
      </xdr:spPr>
    </xdr:pic>
    <xdr:clientData/>
  </xdr:twoCellAnchor>
  <xdr:twoCellAnchor>
    <xdr:from>
      <xdr:col>35</xdr:col>
      <xdr:colOff>47625</xdr:colOff>
      <xdr:row>107</xdr:row>
      <xdr:rowOff>66675</xdr:rowOff>
    </xdr:from>
    <xdr:to>
      <xdr:col>35</xdr:col>
      <xdr:colOff>342034</xdr:colOff>
      <xdr:row>107</xdr:row>
      <xdr:rowOff>160194</xdr:rowOff>
    </xdr:to>
    <xdr:sp macro="" textlink="">
      <xdr:nvSpPr>
        <xdr:cNvPr id="7" name="Strzałka w lewo 6">
          <a:extLst>
            <a:ext uri="{FF2B5EF4-FFF2-40B4-BE49-F238E27FC236}">
              <a16:creationId xmlns:a16="http://schemas.microsoft.com/office/drawing/2014/main" id="{00000000-0008-0000-0200-000007000000}"/>
            </a:ext>
          </a:extLst>
        </xdr:cNvPr>
        <xdr:cNvSpPr/>
      </xdr:nvSpPr>
      <xdr:spPr>
        <a:xfrm>
          <a:off x="6991350" y="29041725"/>
          <a:ext cx="294409" cy="9351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35</xdr:col>
      <xdr:colOff>38100</xdr:colOff>
      <xdr:row>108</xdr:row>
      <xdr:rowOff>28575</xdr:rowOff>
    </xdr:from>
    <xdr:to>
      <xdr:col>35</xdr:col>
      <xdr:colOff>406746</xdr:colOff>
      <xdr:row>108</xdr:row>
      <xdr:rowOff>190500</xdr:rowOff>
    </xdr:to>
    <xdr:pic>
      <xdr:nvPicPr>
        <xdr:cNvPr id="8" name="Obraz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81825" y="29194125"/>
          <a:ext cx="368011" cy="161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37</xdr:row>
      <xdr:rowOff>47625</xdr:rowOff>
    </xdr:from>
    <xdr:to>
      <xdr:col>4</xdr:col>
      <xdr:colOff>342034</xdr:colOff>
      <xdr:row>37</xdr:row>
      <xdr:rowOff>160194</xdr:rowOff>
    </xdr:to>
    <xdr:sp macro="" textlink="">
      <xdr:nvSpPr>
        <xdr:cNvPr id="2" name="Strzałka w lewo 1">
          <a:extLst>
            <a:ext uri="{FF2B5EF4-FFF2-40B4-BE49-F238E27FC236}">
              <a16:creationId xmlns:a16="http://schemas.microsoft.com/office/drawing/2014/main" id="{00000000-0008-0000-0300-000002000000}"/>
            </a:ext>
          </a:extLst>
        </xdr:cNvPr>
        <xdr:cNvSpPr/>
      </xdr:nvSpPr>
      <xdr:spPr>
        <a:xfrm>
          <a:off x="7181850" y="1023937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47625</xdr:colOff>
      <xdr:row>38</xdr:row>
      <xdr:rowOff>9525</xdr:rowOff>
    </xdr:from>
    <xdr:to>
      <xdr:col>4</xdr:col>
      <xdr:colOff>402936</xdr:colOff>
      <xdr:row>39</xdr:row>
      <xdr:rowOff>657</xdr:rowOff>
    </xdr:to>
    <xdr:pic>
      <xdr:nvPicPr>
        <xdr:cNvPr id="3" name="Obraz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1850" y="10391775"/>
          <a:ext cx="368011" cy="161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28</xdr:col>
      <xdr:colOff>85725</xdr:colOff>
      <xdr:row>11</xdr:row>
      <xdr:rowOff>66675</xdr:rowOff>
    </xdr:from>
    <xdr:to>
      <xdr:col>28</xdr:col>
      <xdr:colOff>380134</xdr:colOff>
      <xdr:row>11</xdr:row>
      <xdr:rowOff>179244</xdr:rowOff>
    </xdr:to>
    <xdr:sp macro="" textlink="">
      <xdr:nvSpPr>
        <xdr:cNvPr id="2" name="Strzałka w lewo 1">
          <a:extLst>
            <a:ext uri="{FF2B5EF4-FFF2-40B4-BE49-F238E27FC236}">
              <a16:creationId xmlns:a16="http://schemas.microsoft.com/office/drawing/2014/main" id="{00000000-0008-0000-0900-000002000000}"/>
            </a:ext>
          </a:extLst>
        </xdr:cNvPr>
        <xdr:cNvSpPr/>
      </xdr:nvSpPr>
      <xdr:spPr>
        <a:xfrm>
          <a:off x="7229475" y="329565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76200</xdr:colOff>
      <xdr:row>14</xdr:row>
      <xdr:rowOff>76200</xdr:rowOff>
    </xdr:from>
    <xdr:to>
      <xdr:col>28</xdr:col>
      <xdr:colOff>370609</xdr:colOff>
      <xdr:row>14</xdr:row>
      <xdr:rowOff>188769</xdr:rowOff>
    </xdr:to>
    <xdr:sp macro="" textlink="">
      <xdr:nvSpPr>
        <xdr:cNvPr id="3" name="Strzałka w lewo 2">
          <a:extLst>
            <a:ext uri="{FF2B5EF4-FFF2-40B4-BE49-F238E27FC236}">
              <a16:creationId xmlns:a16="http://schemas.microsoft.com/office/drawing/2014/main" id="{00000000-0008-0000-0900-000003000000}"/>
            </a:ext>
          </a:extLst>
        </xdr:cNvPr>
        <xdr:cNvSpPr/>
      </xdr:nvSpPr>
      <xdr:spPr>
        <a:xfrm>
          <a:off x="7210425" y="45720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114300</xdr:colOff>
      <xdr:row>17</xdr:row>
      <xdr:rowOff>57150</xdr:rowOff>
    </xdr:from>
    <xdr:to>
      <xdr:col>28</xdr:col>
      <xdr:colOff>408709</xdr:colOff>
      <xdr:row>17</xdr:row>
      <xdr:rowOff>169719</xdr:rowOff>
    </xdr:to>
    <xdr:sp macro="" textlink="">
      <xdr:nvSpPr>
        <xdr:cNvPr id="4" name="Strzałka w lewo 3">
          <a:extLst>
            <a:ext uri="{FF2B5EF4-FFF2-40B4-BE49-F238E27FC236}">
              <a16:creationId xmlns:a16="http://schemas.microsoft.com/office/drawing/2014/main" id="{00000000-0008-0000-0900-000004000000}"/>
            </a:ext>
          </a:extLst>
        </xdr:cNvPr>
        <xdr:cNvSpPr/>
      </xdr:nvSpPr>
      <xdr:spPr>
        <a:xfrm>
          <a:off x="7248525" y="581977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95250</xdr:colOff>
      <xdr:row>20</xdr:row>
      <xdr:rowOff>148263</xdr:rowOff>
    </xdr:from>
    <xdr:to>
      <xdr:col>28</xdr:col>
      <xdr:colOff>389659</xdr:colOff>
      <xdr:row>20</xdr:row>
      <xdr:rowOff>260832</xdr:rowOff>
    </xdr:to>
    <xdr:sp macro="" textlink="">
      <xdr:nvSpPr>
        <xdr:cNvPr id="5" name="Strzałka w lewo 4">
          <a:extLst>
            <a:ext uri="{FF2B5EF4-FFF2-40B4-BE49-F238E27FC236}">
              <a16:creationId xmlns:a16="http://schemas.microsoft.com/office/drawing/2014/main" id="{00000000-0008-0000-0900-000005000000}"/>
            </a:ext>
          </a:extLst>
        </xdr:cNvPr>
        <xdr:cNvSpPr/>
      </xdr:nvSpPr>
      <xdr:spPr>
        <a:xfrm>
          <a:off x="7210011" y="7163633"/>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123825</xdr:colOff>
      <xdr:row>38</xdr:row>
      <xdr:rowOff>66675</xdr:rowOff>
    </xdr:from>
    <xdr:to>
      <xdr:col>28</xdr:col>
      <xdr:colOff>418234</xdr:colOff>
      <xdr:row>38</xdr:row>
      <xdr:rowOff>179244</xdr:rowOff>
    </xdr:to>
    <xdr:sp macro="" textlink="">
      <xdr:nvSpPr>
        <xdr:cNvPr id="6" name="Strzałka w lewo 5">
          <a:extLst>
            <a:ext uri="{FF2B5EF4-FFF2-40B4-BE49-F238E27FC236}">
              <a16:creationId xmlns:a16="http://schemas.microsoft.com/office/drawing/2014/main" id="{00000000-0008-0000-0900-000006000000}"/>
            </a:ext>
          </a:extLst>
        </xdr:cNvPr>
        <xdr:cNvSpPr/>
      </xdr:nvSpPr>
      <xdr:spPr>
        <a:xfrm>
          <a:off x="7258050" y="125730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104775</xdr:colOff>
      <xdr:row>41</xdr:row>
      <xdr:rowOff>38100</xdr:rowOff>
    </xdr:from>
    <xdr:to>
      <xdr:col>28</xdr:col>
      <xdr:colOff>399184</xdr:colOff>
      <xdr:row>41</xdr:row>
      <xdr:rowOff>150669</xdr:rowOff>
    </xdr:to>
    <xdr:sp macro="" textlink="">
      <xdr:nvSpPr>
        <xdr:cNvPr id="7" name="Strzałka w lewo 6">
          <a:extLst>
            <a:ext uri="{FF2B5EF4-FFF2-40B4-BE49-F238E27FC236}">
              <a16:creationId xmlns:a16="http://schemas.microsoft.com/office/drawing/2014/main" id="{00000000-0008-0000-0900-000007000000}"/>
            </a:ext>
          </a:extLst>
        </xdr:cNvPr>
        <xdr:cNvSpPr/>
      </xdr:nvSpPr>
      <xdr:spPr>
        <a:xfrm>
          <a:off x="7239000" y="1383982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95250</xdr:colOff>
      <xdr:row>44</xdr:row>
      <xdr:rowOff>95251</xdr:rowOff>
    </xdr:from>
    <xdr:to>
      <xdr:col>28</xdr:col>
      <xdr:colOff>389659</xdr:colOff>
      <xdr:row>44</xdr:row>
      <xdr:rowOff>190501</xdr:rowOff>
    </xdr:to>
    <xdr:sp macro="" textlink="">
      <xdr:nvSpPr>
        <xdr:cNvPr id="8" name="Strzałka w lewo 7">
          <a:extLst>
            <a:ext uri="{FF2B5EF4-FFF2-40B4-BE49-F238E27FC236}">
              <a16:creationId xmlns:a16="http://schemas.microsoft.com/office/drawing/2014/main" id="{00000000-0008-0000-0900-000008000000}"/>
            </a:ext>
          </a:extLst>
        </xdr:cNvPr>
        <xdr:cNvSpPr/>
      </xdr:nvSpPr>
      <xdr:spPr>
        <a:xfrm>
          <a:off x="7229475" y="15201901"/>
          <a:ext cx="294409" cy="95250"/>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76200</xdr:colOff>
      <xdr:row>47</xdr:row>
      <xdr:rowOff>148264</xdr:rowOff>
    </xdr:from>
    <xdr:to>
      <xdr:col>28</xdr:col>
      <xdr:colOff>370609</xdr:colOff>
      <xdr:row>47</xdr:row>
      <xdr:rowOff>243514</xdr:rowOff>
    </xdr:to>
    <xdr:sp macro="" textlink="">
      <xdr:nvSpPr>
        <xdr:cNvPr id="9" name="Strzałka w lewo 8">
          <a:extLst>
            <a:ext uri="{FF2B5EF4-FFF2-40B4-BE49-F238E27FC236}">
              <a16:creationId xmlns:a16="http://schemas.microsoft.com/office/drawing/2014/main" id="{00000000-0008-0000-0900-000009000000}"/>
            </a:ext>
          </a:extLst>
        </xdr:cNvPr>
        <xdr:cNvSpPr/>
      </xdr:nvSpPr>
      <xdr:spPr>
        <a:xfrm>
          <a:off x="7190961" y="16539547"/>
          <a:ext cx="294409" cy="95250"/>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123825</xdr:colOff>
      <xdr:row>64</xdr:row>
      <xdr:rowOff>66675</xdr:rowOff>
    </xdr:from>
    <xdr:to>
      <xdr:col>28</xdr:col>
      <xdr:colOff>418234</xdr:colOff>
      <xdr:row>64</xdr:row>
      <xdr:rowOff>179244</xdr:rowOff>
    </xdr:to>
    <xdr:sp macro="" textlink="">
      <xdr:nvSpPr>
        <xdr:cNvPr id="10" name="Strzałka w lewo 9">
          <a:extLst>
            <a:ext uri="{FF2B5EF4-FFF2-40B4-BE49-F238E27FC236}">
              <a16:creationId xmlns:a16="http://schemas.microsoft.com/office/drawing/2014/main" id="{00000000-0008-0000-0900-00000A000000}"/>
            </a:ext>
          </a:extLst>
        </xdr:cNvPr>
        <xdr:cNvSpPr/>
      </xdr:nvSpPr>
      <xdr:spPr>
        <a:xfrm>
          <a:off x="7258050" y="2064067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104775</xdr:colOff>
      <xdr:row>67</xdr:row>
      <xdr:rowOff>28575</xdr:rowOff>
    </xdr:from>
    <xdr:to>
      <xdr:col>28</xdr:col>
      <xdr:colOff>399184</xdr:colOff>
      <xdr:row>67</xdr:row>
      <xdr:rowOff>141144</xdr:rowOff>
    </xdr:to>
    <xdr:sp macro="" textlink="">
      <xdr:nvSpPr>
        <xdr:cNvPr id="11" name="Strzałka w lewo 10">
          <a:extLst>
            <a:ext uri="{FF2B5EF4-FFF2-40B4-BE49-F238E27FC236}">
              <a16:creationId xmlns:a16="http://schemas.microsoft.com/office/drawing/2014/main" id="{00000000-0008-0000-0900-00000B000000}"/>
            </a:ext>
          </a:extLst>
        </xdr:cNvPr>
        <xdr:cNvSpPr/>
      </xdr:nvSpPr>
      <xdr:spPr>
        <a:xfrm>
          <a:off x="7239000" y="219075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142875</xdr:colOff>
      <xdr:row>70</xdr:row>
      <xdr:rowOff>57150</xdr:rowOff>
    </xdr:from>
    <xdr:to>
      <xdr:col>28</xdr:col>
      <xdr:colOff>437284</xdr:colOff>
      <xdr:row>70</xdr:row>
      <xdr:rowOff>169719</xdr:rowOff>
    </xdr:to>
    <xdr:sp macro="" textlink="">
      <xdr:nvSpPr>
        <xdr:cNvPr id="12" name="Strzałka w lewo 11">
          <a:extLst>
            <a:ext uri="{FF2B5EF4-FFF2-40B4-BE49-F238E27FC236}">
              <a16:creationId xmlns:a16="http://schemas.microsoft.com/office/drawing/2014/main" id="{00000000-0008-0000-0900-00000C000000}"/>
            </a:ext>
          </a:extLst>
        </xdr:cNvPr>
        <xdr:cNvSpPr/>
      </xdr:nvSpPr>
      <xdr:spPr>
        <a:xfrm>
          <a:off x="7277100" y="2323147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123825</xdr:colOff>
      <xdr:row>73</xdr:row>
      <xdr:rowOff>117199</xdr:rowOff>
    </xdr:from>
    <xdr:to>
      <xdr:col>28</xdr:col>
      <xdr:colOff>418234</xdr:colOff>
      <xdr:row>73</xdr:row>
      <xdr:rowOff>229768</xdr:rowOff>
    </xdr:to>
    <xdr:sp macro="" textlink="">
      <xdr:nvSpPr>
        <xdr:cNvPr id="13" name="Strzałka w lewo 12">
          <a:extLst>
            <a:ext uri="{FF2B5EF4-FFF2-40B4-BE49-F238E27FC236}">
              <a16:creationId xmlns:a16="http://schemas.microsoft.com/office/drawing/2014/main" id="{00000000-0008-0000-0900-00000D000000}"/>
            </a:ext>
          </a:extLst>
        </xdr:cNvPr>
        <xdr:cNvSpPr/>
      </xdr:nvSpPr>
      <xdr:spPr>
        <a:xfrm>
          <a:off x="7238586" y="24592308"/>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114300</xdr:colOff>
      <xdr:row>89</xdr:row>
      <xdr:rowOff>66675</xdr:rowOff>
    </xdr:from>
    <xdr:to>
      <xdr:col>28</xdr:col>
      <xdr:colOff>408709</xdr:colOff>
      <xdr:row>89</xdr:row>
      <xdr:rowOff>179244</xdr:rowOff>
    </xdr:to>
    <xdr:sp macro="" textlink="">
      <xdr:nvSpPr>
        <xdr:cNvPr id="14" name="Strzałka w lewo 13">
          <a:extLst>
            <a:ext uri="{FF2B5EF4-FFF2-40B4-BE49-F238E27FC236}">
              <a16:creationId xmlns:a16="http://schemas.microsoft.com/office/drawing/2014/main" id="{00000000-0008-0000-0900-00000E000000}"/>
            </a:ext>
          </a:extLst>
        </xdr:cNvPr>
        <xdr:cNvSpPr/>
      </xdr:nvSpPr>
      <xdr:spPr>
        <a:xfrm>
          <a:off x="7248525" y="2870835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95250</xdr:colOff>
      <xdr:row>92</xdr:row>
      <xdr:rowOff>0</xdr:rowOff>
    </xdr:from>
    <xdr:to>
      <xdr:col>28</xdr:col>
      <xdr:colOff>389659</xdr:colOff>
      <xdr:row>92</xdr:row>
      <xdr:rowOff>112569</xdr:rowOff>
    </xdr:to>
    <xdr:sp macro="" textlink="">
      <xdr:nvSpPr>
        <xdr:cNvPr id="15" name="Strzałka w lewo 14">
          <a:extLst>
            <a:ext uri="{FF2B5EF4-FFF2-40B4-BE49-F238E27FC236}">
              <a16:creationId xmlns:a16="http://schemas.microsoft.com/office/drawing/2014/main" id="{00000000-0008-0000-0900-00000F000000}"/>
            </a:ext>
          </a:extLst>
        </xdr:cNvPr>
        <xdr:cNvSpPr/>
      </xdr:nvSpPr>
      <xdr:spPr>
        <a:xfrm>
          <a:off x="7229475" y="2997517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123825</xdr:colOff>
      <xdr:row>95</xdr:row>
      <xdr:rowOff>76200</xdr:rowOff>
    </xdr:from>
    <xdr:to>
      <xdr:col>28</xdr:col>
      <xdr:colOff>418234</xdr:colOff>
      <xdr:row>95</xdr:row>
      <xdr:rowOff>188769</xdr:rowOff>
    </xdr:to>
    <xdr:sp macro="" textlink="">
      <xdr:nvSpPr>
        <xdr:cNvPr id="16" name="Strzałka w lewo 15">
          <a:extLst>
            <a:ext uri="{FF2B5EF4-FFF2-40B4-BE49-F238E27FC236}">
              <a16:creationId xmlns:a16="http://schemas.microsoft.com/office/drawing/2014/main" id="{00000000-0008-0000-0900-000010000000}"/>
            </a:ext>
          </a:extLst>
        </xdr:cNvPr>
        <xdr:cNvSpPr/>
      </xdr:nvSpPr>
      <xdr:spPr>
        <a:xfrm>
          <a:off x="7258050" y="3134677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104775</xdr:colOff>
      <xdr:row>98</xdr:row>
      <xdr:rowOff>130454</xdr:rowOff>
    </xdr:from>
    <xdr:to>
      <xdr:col>28</xdr:col>
      <xdr:colOff>399184</xdr:colOff>
      <xdr:row>98</xdr:row>
      <xdr:rowOff>243023</xdr:rowOff>
    </xdr:to>
    <xdr:sp macro="" textlink="">
      <xdr:nvSpPr>
        <xdr:cNvPr id="17" name="Strzałka w lewo 16">
          <a:extLst>
            <a:ext uri="{FF2B5EF4-FFF2-40B4-BE49-F238E27FC236}">
              <a16:creationId xmlns:a16="http://schemas.microsoft.com/office/drawing/2014/main" id="{00000000-0008-0000-0900-000011000000}"/>
            </a:ext>
          </a:extLst>
        </xdr:cNvPr>
        <xdr:cNvSpPr/>
      </xdr:nvSpPr>
      <xdr:spPr>
        <a:xfrm>
          <a:off x="7219536" y="32656258"/>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104775</xdr:colOff>
      <xdr:row>115</xdr:row>
      <xdr:rowOff>66675</xdr:rowOff>
    </xdr:from>
    <xdr:to>
      <xdr:col>28</xdr:col>
      <xdr:colOff>399184</xdr:colOff>
      <xdr:row>115</xdr:row>
      <xdr:rowOff>179244</xdr:rowOff>
    </xdr:to>
    <xdr:sp macro="" textlink="">
      <xdr:nvSpPr>
        <xdr:cNvPr id="18" name="Strzałka w lewo 17">
          <a:extLst>
            <a:ext uri="{FF2B5EF4-FFF2-40B4-BE49-F238E27FC236}">
              <a16:creationId xmlns:a16="http://schemas.microsoft.com/office/drawing/2014/main" id="{00000000-0008-0000-0900-000012000000}"/>
            </a:ext>
          </a:extLst>
        </xdr:cNvPr>
        <xdr:cNvSpPr/>
      </xdr:nvSpPr>
      <xdr:spPr>
        <a:xfrm>
          <a:off x="7248525" y="36604575"/>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85725</xdr:colOff>
      <xdr:row>118</xdr:row>
      <xdr:rowOff>28575</xdr:rowOff>
    </xdr:from>
    <xdr:to>
      <xdr:col>28</xdr:col>
      <xdr:colOff>380134</xdr:colOff>
      <xdr:row>118</xdr:row>
      <xdr:rowOff>141144</xdr:rowOff>
    </xdr:to>
    <xdr:sp macro="" textlink="">
      <xdr:nvSpPr>
        <xdr:cNvPr id="19" name="Strzałka w lewo 18">
          <a:extLst>
            <a:ext uri="{FF2B5EF4-FFF2-40B4-BE49-F238E27FC236}">
              <a16:creationId xmlns:a16="http://schemas.microsoft.com/office/drawing/2014/main" id="{00000000-0008-0000-0900-000013000000}"/>
            </a:ext>
          </a:extLst>
        </xdr:cNvPr>
        <xdr:cNvSpPr/>
      </xdr:nvSpPr>
      <xdr:spPr>
        <a:xfrm>
          <a:off x="7219950" y="3804285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66675</xdr:colOff>
      <xdr:row>121</xdr:row>
      <xdr:rowOff>95250</xdr:rowOff>
    </xdr:from>
    <xdr:to>
      <xdr:col>28</xdr:col>
      <xdr:colOff>361084</xdr:colOff>
      <xdr:row>121</xdr:row>
      <xdr:rowOff>207819</xdr:rowOff>
    </xdr:to>
    <xdr:sp macro="" textlink="">
      <xdr:nvSpPr>
        <xdr:cNvPr id="20" name="Strzałka w lewo 19">
          <a:extLst>
            <a:ext uri="{FF2B5EF4-FFF2-40B4-BE49-F238E27FC236}">
              <a16:creationId xmlns:a16="http://schemas.microsoft.com/office/drawing/2014/main" id="{00000000-0008-0000-0900-000014000000}"/>
            </a:ext>
          </a:extLst>
        </xdr:cNvPr>
        <xdr:cNvSpPr/>
      </xdr:nvSpPr>
      <xdr:spPr>
        <a:xfrm>
          <a:off x="7200900" y="3941445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28</xdr:col>
      <xdr:colOff>47625</xdr:colOff>
      <xdr:row>124</xdr:row>
      <xdr:rowOff>131695</xdr:rowOff>
    </xdr:from>
    <xdr:to>
      <xdr:col>28</xdr:col>
      <xdr:colOff>342034</xdr:colOff>
      <xdr:row>124</xdr:row>
      <xdr:rowOff>244264</xdr:rowOff>
    </xdr:to>
    <xdr:sp macro="" textlink="">
      <xdr:nvSpPr>
        <xdr:cNvPr id="21" name="Strzałka w lewo 20">
          <a:extLst>
            <a:ext uri="{FF2B5EF4-FFF2-40B4-BE49-F238E27FC236}">
              <a16:creationId xmlns:a16="http://schemas.microsoft.com/office/drawing/2014/main" id="{00000000-0008-0000-0900-000015000000}"/>
            </a:ext>
          </a:extLst>
        </xdr:cNvPr>
        <xdr:cNvSpPr/>
      </xdr:nvSpPr>
      <xdr:spPr>
        <a:xfrm>
          <a:off x="7162386" y="4069163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28</xdr:col>
      <xdr:colOff>55908</xdr:colOff>
      <xdr:row>12</xdr:row>
      <xdr:rowOff>9525</xdr:rowOff>
    </xdr:from>
    <xdr:to>
      <xdr:col>28</xdr:col>
      <xdr:colOff>423919</xdr:colOff>
      <xdr:row>12</xdr:row>
      <xdr:rowOff>171450</xdr:rowOff>
    </xdr:to>
    <xdr:pic>
      <xdr:nvPicPr>
        <xdr:cNvPr id="22" name="Obraz 21">
          <a:extLst>
            <a:ext uri="{FF2B5EF4-FFF2-40B4-BE49-F238E27FC236}">
              <a16:creationId xmlns:a16="http://schemas.microsoft.com/office/drawing/2014/main" id="{00000000-0008-0000-09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70669" y="3463373"/>
          <a:ext cx="368011" cy="161925"/>
        </a:xfrm>
        <a:prstGeom prst="rect">
          <a:avLst/>
        </a:prstGeom>
      </xdr:spPr>
    </xdr:pic>
    <xdr:clientData/>
  </xdr:twoCellAnchor>
  <xdr:twoCellAnchor editAs="oneCell">
    <xdr:from>
      <xdr:col>28</xdr:col>
      <xdr:colOff>57981</xdr:colOff>
      <xdr:row>39</xdr:row>
      <xdr:rowOff>0</xdr:rowOff>
    </xdr:from>
    <xdr:to>
      <xdr:col>28</xdr:col>
      <xdr:colOff>425992</xdr:colOff>
      <xdr:row>39</xdr:row>
      <xdr:rowOff>161925</xdr:rowOff>
    </xdr:to>
    <xdr:pic>
      <xdr:nvPicPr>
        <xdr:cNvPr id="26" name="Obraz 25">
          <a:extLst>
            <a:ext uri="{FF2B5EF4-FFF2-40B4-BE49-F238E27FC236}">
              <a16:creationId xmlns:a16="http://schemas.microsoft.com/office/drawing/2014/main" id="{00000000-0008-0000-09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72742" y="12730370"/>
          <a:ext cx="368011" cy="161925"/>
        </a:xfrm>
        <a:prstGeom prst="rect">
          <a:avLst/>
        </a:prstGeom>
      </xdr:spPr>
    </xdr:pic>
    <xdr:clientData/>
  </xdr:twoCellAnchor>
  <xdr:twoCellAnchor editAs="oneCell">
    <xdr:from>
      <xdr:col>28</xdr:col>
      <xdr:colOff>57981</xdr:colOff>
      <xdr:row>65</xdr:row>
      <xdr:rowOff>0</xdr:rowOff>
    </xdr:from>
    <xdr:to>
      <xdr:col>28</xdr:col>
      <xdr:colOff>425992</xdr:colOff>
      <xdr:row>65</xdr:row>
      <xdr:rowOff>161925</xdr:rowOff>
    </xdr:to>
    <xdr:pic>
      <xdr:nvPicPr>
        <xdr:cNvPr id="30" name="Obraz 29">
          <a:extLst>
            <a:ext uri="{FF2B5EF4-FFF2-40B4-BE49-F238E27FC236}">
              <a16:creationId xmlns:a16="http://schemas.microsoft.com/office/drawing/2014/main" id="{00000000-0008-0000-09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72742" y="20797630"/>
          <a:ext cx="368011" cy="161925"/>
        </a:xfrm>
        <a:prstGeom prst="rect">
          <a:avLst/>
        </a:prstGeom>
      </xdr:spPr>
    </xdr:pic>
    <xdr:clientData/>
  </xdr:twoCellAnchor>
  <xdr:twoCellAnchor editAs="oneCell">
    <xdr:from>
      <xdr:col>28</xdr:col>
      <xdr:colOff>57981</xdr:colOff>
      <xdr:row>90</xdr:row>
      <xdr:rowOff>0</xdr:rowOff>
    </xdr:from>
    <xdr:to>
      <xdr:col>28</xdr:col>
      <xdr:colOff>425992</xdr:colOff>
      <xdr:row>90</xdr:row>
      <xdr:rowOff>161925</xdr:rowOff>
    </xdr:to>
    <xdr:pic>
      <xdr:nvPicPr>
        <xdr:cNvPr id="34" name="Obraz 33">
          <a:extLst>
            <a:ext uri="{FF2B5EF4-FFF2-40B4-BE49-F238E27FC236}">
              <a16:creationId xmlns:a16="http://schemas.microsoft.com/office/drawing/2014/main" id="{00000000-0008-0000-0900-00002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72742" y="28881457"/>
          <a:ext cx="368011" cy="161925"/>
        </a:xfrm>
        <a:prstGeom prst="rect">
          <a:avLst/>
        </a:prstGeom>
      </xdr:spPr>
    </xdr:pic>
    <xdr:clientData/>
  </xdr:twoCellAnchor>
  <xdr:twoCellAnchor editAs="oneCell">
    <xdr:from>
      <xdr:col>28</xdr:col>
      <xdr:colOff>57981</xdr:colOff>
      <xdr:row>116</xdr:row>
      <xdr:rowOff>0</xdr:rowOff>
    </xdr:from>
    <xdr:to>
      <xdr:col>28</xdr:col>
      <xdr:colOff>425992</xdr:colOff>
      <xdr:row>116</xdr:row>
      <xdr:rowOff>161925</xdr:rowOff>
    </xdr:to>
    <xdr:pic>
      <xdr:nvPicPr>
        <xdr:cNvPr id="38" name="Obraz 37">
          <a:extLst>
            <a:ext uri="{FF2B5EF4-FFF2-40B4-BE49-F238E27FC236}">
              <a16:creationId xmlns:a16="http://schemas.microsoft.com/office/drawing/2014/main" id="{00000000-0008-0000-09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72742" y="36899022"/>
          <a:ext cx="368011" cy="161925"/>
        </a:xfrm>
        <a:prstGeom prst="rect">
          <a:avLst/>
        </a:prstGeom>
      </xdr:spPr>
    </xdr:pic>
    <xdr:clientData/>
  </xdr:twoCellAnchor>
  <xdr:oneCellAnchor>
    <xdr:from>
      <xdr:col>28</xdr:col>
      <xdr:colOff>57981</xdr:colOff>
      <xdr:row>124</xdr:row>
      <xdr:rowOff>371475</xdr:rowOff>
    </xdr:from>
    <xdr:ext cx="368011" cy="161925"/>
    <xdr:pic>
      <xdr:nvPicPr>
        <xdr:cNvPr id="39" name="Obraz 38">
          <a:extLst>
            <a:ext uri="{FF2B5EF4-FFF2-40B4-BE49-F238E27FC236}">
              <a16:creationId xmlns:a16="http://schemas.microsoft.com/office/drawing/2014/main" id="{00000000-0008-0000-0900-00002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1731" y="40138350"/>
          <a:ext cx="368011" cy="161925"/>
        </a:xfrm>
        <a:prstGeom prst="rect">
          <a:avLst/>
        </a:prstGeom>
      </xdr:spPr>
    </xdr:pic>
    <xdr:clientData/>
  </xdr:oneCellAnchor>
  <xdr:oneCellAnchor>
    <xdr:from>
      <xdr:col>28</xdr:col>
      <xdr:colOff>57150</xdr:colOff>
      <xdr:row>122</xdr:row>
      <xdr:rowOff>0</xdr:rowOff>
    </xdr:from>
    <xdr:ext cx="368011" cy="161925"/>
    <xdr:pic>
      <xdr:nvPicPr>
        <xdr:cNvPr id="28" name="Obraz 27">
          <a:extLst>
            <a:ext uri="{FF2B5EF4-FFF2-40B4-BE49-F238E27FC236}">
              <a16:creationId xmlns:a16="http://schemas.microsoft.com/office/drawing/2014/main" id="{00000000-0008-0000-09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38700075"/>
          <a:ext cx="368011" cy="161925"/>
        </a:xfrm>
        <a:prstGeom prst="rect">
          <a:avLst/>
        </a:prstGeom>
      </xdr:spPr>
    </xdr:pic>
    <xdr:clientData/>
  </xdr:oneCellAnchor>
  <xdr:oneCellAnchor>
    <xdr:from>
      <xdr:col>28</xdr:col>
      <xdr:colOff>57150</xdr:colOff>
      <xdr:row>119</xdr:row>
      <xdr:rowOff>0</xdr:rowOff>
    </xdr:from>
    <xdr:ext cx="368011" cy="161925"/>
    <xdr:pic>
      <xdr:nvPicPr>
        <xdr:cNvPr id="29" name="Obraz 28">
          <a:extLst>
            <a:ext uri="{FF2B5EF4-FFF2-40B4-BE49-F238E27FC236}">
              <a16:creationId xmlns:a16="http://schemas.microsoft.com/office/drawing/2014/main" id="{00000000-0008-0000-09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37395150"/>
          <a:ext cx="368011" cy="161925"/>
        </a:xfrm>
        <a:prstGeom prst="rect">
          <a:avLst/>
        </a:prstGeom>
      </xdr:spPr>
    </xdr:pic>
    <xdr:clientData/>
  </xdr:oneCellAnchor>
  <xdr:oneCellAnchor>
    <xdr:from>
      <xdr:col>28</xdr:col>
      <xdr:colOff>57150</xdr:colOff>
      <xdr:row>99</xdr:row>
      <xdr:rowOff>0</xdr:rowOff>
    </xdr:from>
    <xdr:ext cx="368011" cy="161925"/>
    <xdr:pic>
      <xdr:nvPicPr>
        <xdr:cNvPr id="31" name="Obraz 30">
          <a:extLst>
            <a:ext uri="{FF2B5EF4-FFF2-40B4-BE49-F238E27FC236}">
              <a16:creationId xmlns:a16="http://schemas.microsoft.com/office/drawing/2014/main" id="{00000000-0008-0000-0900-00001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32042100"/>
          <a:ext cx="368011" cy="161925"/>
        </a:xfrm>
        <a:prstGeom prst="rect">
          <a:avLst/>
        </a:prstGeom>
      </xdr:spPr>
    </xdr:pic>
    <xdr:clientData/>
  </xdr:oneCellAnchor>
  <xdr:oneCellAnchor>
    <xdr:from>
      <xdr:col>28</xdr:col>
      <xdr:colOff>57150</xdr:colOff>
      <xdr:row>96</xdr:row>
      <xdr:rowOff>0</xdr:rowOff>
    </xdr:from>
    <xdr:ext cx="368011" cy="161925"/>
    <xdr:pic>
      <xdr:nvPicPr>
        <xdr:cNvPr id="32" name="Obraz 31">
          <a:extLst>
            <a:ext uri="{FF2B5EF4-FFF2-40B4-BE49-F238E27FC236}">
              <a16:creationId xmlns:a16="http://schemas.microsoft.com/office/drawing/2014/main" id="{00000000-0008-0000-0900-00002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30594300"/>
          <a:ext cx="368011" cy="161925"/>
        </a:xfrm>
        <a:prstGeom prst="rect">
          <a:avLst/>
        </a:prstGeom>
      </xdr:spPr>
    </xdr:pic>
    <xdr:clientData/>
  </xdr:oneCellAnchor>
  <xdr:oneCellAnchor>
    <xdr:from>
      <xdr:col>28</xdr:col>
      <xdr:colOff>57150</xdr:colOff>
      <xdr:row>93</xdr:row>
      <xdr:rowOff>0</xdr:rowOff>
    </xdr:from>
    <xdr:ext cx="368011" cy="161925"/>
    <xdr:pic>
      <xdr:nvPicPr>
        <xdr:cNvPr id="33" name="Obraz 32">
          <a:extLst>
            <a:ext uri="{FF2B5EF4-FFF2-40B4-BE49-F238E27FC236}">
              <a16:creationId xmlns:a16="http://schemas.microsoft.com/office/drawing/2014/main" id="{00000000-0008-0000-0900-00002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29298900"/>
          <a:ext cx="368011" cy="161925"/>
        </a:xfrm>
        <a:prstGeom prst="rect">
          <a:avLst/>
        </a:prstGeom>
      </xdr:spPr>
    </xdr:pic>
    <xdr:clientData/>
  </xdr:oneCellAnchor>
  <xdr:oneCellAnchor>
    <xdr:from>
      <xdr:col>28</xdr:col>
      <xdr:colOff>57150</xdr:colOff>
      <xdr:row>74</xdr:row>
      <xdr:rowOff>0</xdr:rowOff>
    </xdr:from>
    <xdr:ext cx="368011" cy="161925"/>
    <xdr:pic>
      <xdr:nvPicPr>
        <xdr:cNvPr id="35" name="Obraz 34">
          <a:extLst>
            <a:ext uri="{FF2B5EF4-FFF2-40B4-BE49-F238E27FC236}">
              <a16:creationId xmlns:a16="http://schemas.microsoft.com/office/drawing/2014/main" id="{00000000-0008-0000-0900-00002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23964900"/>
          <a:ext cx="368011" cy="161925"/>
        </a:xfrm>
        <a:prstGeom prst="rect">
          <a:avLst/>
        </a:prstGeom>
      </xdr:spPr>
    </xdr:pic>
    <xdr:clientData/>
  </xdr:oneCellAnchor>
  <xdr:oneCellAnchor>
    <xdr:from>
      <xdr:col>28</xdr:col>
      <xdr:colOff>57150</xdr:colOff>
      <xdr:row>71</xdr:row>
      <xdr:rowOff>0</xdr:rowOff>
    </xdr:from>
    <xdr:ext cx="368011" cy="161925"/>
    <xdr:pic>
      <xdr:nvPicPr>
        <xdr:cNvPr id="36" name="Obraz 35">
          <a:extLst>
            <a:ext uri="{FF2B5EF4-FFF2-40B4-BE49-F238E27FC236}">
              <a16:creationId xmlns:a16="http://schemas.microsoft.com/office/drawing/2014/main" id="{00000000-0008-0000-0900-00002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22498050"/>
          <a:ext cx="368011" cy="161925"/>
        </a:xfrm>
        <a:prstGeom prst="rect">
          <a:avLst/>
        </a:prstGeom>
      </xdr:spPr>
    </xdr:pic>
    <xdr:clientData/>
  </xdr:oneCellAnchor>
  <xdr:oneCellAnchor>
    <xdr:from>
      <xdr:col>28</xdr:col>
      <xdr:colOff>57150</xdr:colOff>
      <xdr:row>68</xdr:row>
      <xdr:rowOff>0</xdr:rowOff>
    </xdr:from>
    <xdr:ext cx="368011" cy="161925"/>
    <xdr:pic>
      <xdr:nvPicPr>
        <xdr:cNvPr id="37" name="Obraz 36">
          <a:extLst>
            <a:ext uri="{FF2B5EF4-FFF2-40B4-BE49-F238E27FC236}">
              <a16:creationId xmlns:a16="http://schemas.microsoft.com/office/drawing/2014/main" id="{00000000-0008-0000-09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21202650"/>
          <a:ext cx="368011" cy="161925"/>
        </a:xfrm>
        <a:prstGeom prst="rect">
          <a:avLst/>
        </a:prstGeom>
      </xdr:spPr>
    </xdr:pic>
    <xdr:clientData/>
  </xdr:oneCellAnchor>
  <xdr:oneCellAnchor>
    <xdr:from>
      <xdr:col>28</xdr:col>
      <xdr:colOff>57150</xdr:colOff>
      <xdr:row>48</xdr:row>
      <xdr:rowOff>0</xdr:rowOff>
    </xdr:from>
    <xdr:ext cx="368011" cy="161925"/>
    <xdr:pic>
      <xdr:nvPicPr>
        <xdr:cNvPr id="40" name="Obraz 39">
          <a:extLst>
            <a:ext uri="{FF2B5EF4-FFF2-40B4-BE49-F238E27FC236}">
              <a16:creationId xmlns:a16="http://schemas.microsoft.com/office/drawing/2014/main" id="{00000000-0008-0000-0900-00002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15887700"/>
          <a:ext cx="368011" cy="161925"/>
        </a:xfrm>
        <a:prstGeom prst="rect">
          <a:avLst/>
        </a:prstGeom>
      </xdr:spPr>
    </xdr:pic>
    <xdr:clientData/>
  </xdr:oneCellAnchor>
  <xdr:oneCellAnchor>
    <xdr:from>
      <xdr:col>28</xdr:col>
      <xdr:colOff>57150</xdr:colOff>
      <xdr:row>45</xdr:row>
      <xdr:rowOff>0</xdr:rowOff>
    </xdr:from>
    <xdr:ext cx="368011" cy="161925"/>
    <xdr:pic>
      <xdr:nvPicPr>
        <xdr:cNvPr id="41" name="Obraz 40">
          <a:extLst>
            <a:ext uri="{FF2B5EF4-FFF2-40B4-BE49-F238E27FC236}">
              <a16:creationId xmlns:a16="http://schemas.microsoft.com/office/drawing/2014/main" id="{00000000-0008-0000-0900-00002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14439900"/>
          <a:ext cx="368011" cy="161925"/>
        </a:xfrm>
        <a:prstGeom prst="rect">
          <a:avLst/>
        </a:prstGeom>
      </xdr:spPr>
    </xdr:pic>
    <xdr:clientData/>
  </xdr:oneCellAnchor>
  <xdr:oneCellAnchor>
    <xdr:from>
      <xdr:col>28</xdr:col>
      <xdr:colOff>57150</xdr:colOff>
      <xdr:row>42</xdr:row>
      <xdr:rowOff>0</xdr:rowOff>
    </xdr:from>
    <xdr:ext cx="368011" cy="161925"/>
    <xdr:pic>
      <xdr:nvPicPr>
        <xdr:cNvPr id="42" name="Obraz 41">
          <a:extLst>
            <a:ext uri="{FF2B5EF4-FFF2-40B4-BE49-F238E27FC236}">
              <a16:creationId xmlns:a16="http://schemas.microsoft.com/office/drawing/2014/main" id="{00000000-0008-0000-0900-00002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13134975"/>
          <a:ext cx="368011" cy="161925"/>
        </a:xfrm>
        <a:prstGeom prst="rect">
          <a:avLst/>
        </a:prstGeom>
      </xdr:spPr>
    </xdr:pic>
    <xdr:clientData/>
  </xdr:oneCellAnchor>
  <xdr:oneCellAnchor>
    <xdr:from>
      <xdr:col>28</xdr:col>
      <xdr:colOff>57150</xdr:colOff>
      <xdr:row>21</xdr:row>
      <xdr:rowOff>0</xdr:rowOff>
    </xdr:from>
    <xdr:ext cx="368011" cy="161925"/>
    <xdr:pic>
      <xdr:nvPicPr>
        <xdr:cNvPr id="43" name="Obraz 42">
          <a:extLst>
            <a:ext uri="{FF2B5EF4-FFF2-40B4-BE49-F238E27FC236}">
              <a16:creationId xmlns:a16="http://schemas.microsoft.com/office/drawing/2014/main" id="{00000000-0008-0000-0900-00002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6677025"/>
          <a:ext cx="368011" cy="161925"/>
        </a:xfrm>
        <a:prstGeom prst="rect">
          <a:avLst/>
        </a:prstGeom>
      </xdr:spPr>
    </xdr:pic>
    <xdr:clientData/>
  </xdr:oneCellAnchor>
  <xdr:oneCellAnchor>
    <xdr:from>
      <xdr:col>28</xdr:col>
      <xdr:colOff>57150</xdr:colOff>
      <xdr:row>18</xdr:row>
      <xdr:rowOff>0</xdr:rowOff>
    </xdr:from>
    <xdr:ext cx="368011" cy="161925"/>
    <xdr:pic>
      <xdr:nvPicPr>
        <xdr:cNvPr id="44" name="Obraz 43">
          <a:extLst>
            <a:ext uri="{FF2B5EF4-FFF2-40B4-BE49-F238E27FC236}">
              <a16:creationId xmlns:a16="http://schemas.microsoft.com/office/drawing/2014/main" id="{00000000-0008-0000-0900-00002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5267325"/>
          <a:ext cx="368011" cy="161925"/>
        </a:xfrm>
        <a:prstGeom prst="rect">
          <a:avLst/>
        </a:prstGeom>
      </xdr:spPr>
    </xdr:pic>
    <xdr:clientData/>
  </xdr:oneCellAnchor>
  <xdr:oneCellAnchor>
    <xdr:from>
      <xdr:col>28</xdr:col>
      <xdr:colOff>57150</xdr:colOff>
      <xdr:row>15</xdr:row>
      <xdr:rowOff>0</xdr:rowOff>
    </xdr:from>
    <xdr:ext cx="368011" cy="161925"/>
    <xdr:pic>
      <xdr:nvPicPr>
        <xdr:cNvPr id="45" name="Obraz 44">
          <a:extLst>
            <a:ext uri="{FF2B5EF4-FFF2-40B4-BE49-F238E27FC236}">
              <a16:creationId xmlns:a16="http://schemas.microsoft.com/office/drawing/2014/main" id="{00000000-0008-0000-0900-00002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4000500"/>
          <a:ext cx="368011" cy="1619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korobkow.tadeusz/Desktop/Linki%20do%20katalog&#243;w%20z%20wzorami%20wniosk&#243;w/WoPP_192_P_4z/WoPP_19_2_P_4robocz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WL\00_%20NOWY%20WL\PROW_2014-2020\WNIOSKI%20I%20INSTRUKCJE\wdro&#380;enie\19.2\premia\PREMIA%205_1_r\WoPP%20PREMIA%205.1.r\WoPP_19_2_P_5_1_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orobkow.tadeusz/Desktop/Linki%20do%20katalog&#243;w%20z%20wzorami%20wniosk&#243;w/WoPP_193_2z/WoPP_19_3_2z_2010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2)"/>
      <sheetName val="Zal_B_IV_A6"/>
      <sheetName val="Zal_B_IV_A8"/>
      <sheetName val="Zal_B_IV_A9.1"/>
      <sheetName val="Zal_B_IV_C1"/>
      <sheetName val="Zal_B_IV_C3"/>
    </sheetNames>
    <sheetDataSet>
      <sheetData sheetId="0" refreshError="1"/>
      <sheetData sheetId="1" refreshError="1"/>
      <sheetData sheetId="2">
        <row r="110">
          <cell r="A110" t="str">
            <v>11.4 Łączna kwota otrzymanej pomocy (suma pól od 11.3.1 do ...)</v>
          </cell>
        </row>
      </sheetData>
      <sheetData sheetId="3">
        <row r="36">
          <cell r="A36" t="str">
            <v xml:space="preserve">RAZEM: </v>
          </cell>
        </row>
      </sheetData>
      <sheetData sheetId="4" refreshError="1"/>
      <sheetData sheetId="5"/>
      <sheetData sheetId="6" refreshError="1"/>
      <sheetData sheetId="7" refreshError="1"/>
      <sheetData sheetId="8" refreshError="1"/>
      <sheetData sheetId="9">
        <row r="18">
          <cell r="A18" t="str">
            <v>1.1.3</v>
          </cell>
        </row>
        <row r="45">
          <cell r="A45" t="str">
            <v>1.2.3</v>
          </cell>
        </row>
        <row r="71">
          <cell r="A71" t="str">
            <v>1.3.3</v>
          </cell>
        </row>
        <row r="96">
          <cell r="A96" t="str">
            <v>1.4.3</v>
          </cell>
        </row>
        <row r="122">
          <cell r="A122" t="str">
            <v>1.5.3</v>
          </cell>
        </row>
      </sheetData>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_A"/>
      <sheetName val="Zal_B_IV_A6 (2)"/>
      <sheetName val="Zal_B_IV_A8"/>
      <sheetName val="Zal_B_IV_A9.1"/>
      <sheetName val="Zal_B_IV_C1"/>
      <sheetName val="Zal_B_IV_C3"/>
    </sheetNames>
    <sheetDataSet>
      <sheetData sheetId="0" refreshError="1"/>
      <sheetData sheetId="1" refreshError="1"/>
      <sheetData sheetId="2">
        <row r="108">
          <cell r="A108" t="str">
            <v>11.4 Łączna kwota otrzymanej pomocy (suma pól od 11.3.1 do ...)</v>
          </cell>
        </row>
      </sheetData>
      <sheetData sheetId="3">
        <row r="36">
          <cell r="A36" t="str">
            <v xml:space="preserve">RAZEM: </v>
          </cell>
        </row>
      </sheetData>
      <sheetData sheetId="4" refreshError="1"/>
      <sheetData sheetId="5" refreshError="1"/>
      <sheetData sheetId="6" refreshError="1"/>
      <sheetData sheetId="7"/>
      <sheetData sheetId="8" refreshError="1"/>
      <sheetData sheetId="9" refreshError="1"/>
      <sheetData sheetId="10">
        <row r="22">
          <cell r="A22" t="str">
            <v>1.1.3</v>
          </cell>
        </row>
        <row r="49">
          <cell r="A49" t="str">
            <v>1.2.3</v>
          </cell>
        </row>
        <row r="75">
          <cell r="A75" t="str">
            <v>1.3.3</v>
          </cell>
        </row>
        <row r="100">
          <cell r="A100" t="str">
            <v>1.4.3</v>
          </cell>
        </row>
        <row r="126">
          <cell r="A126" t="str">
            <v>1.5.3</v>
          </cell>
        </row>
      </sheetData>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sw_podmitu"/>
      <sheetName val="Zal_5_Osw_partn_proj"/>
      <sheetName val="Zal_5a_Inf_RODO"/>
      <sheetName val="Zal_8_Osw_wlasc_nier"/>
      <sheetName val="Zal_8a_Inf_RODO_2"/>
      <sheetName val="Zal_9_Osw_VAT"/>
      <sheetName val="Zal_19_Osw_peln_osoba_upow"/>
    </sheetNames>
    <sheetDataSet>
      <sheetData sheetId="0"/>
      <sheetData sheetId="1"/>
      <sheetData sheetId="2">
        <row r="67">
          <cell r="A67" t="str">
            <v>14.4 Razem</v>
          </cell>
        </row>
      </sheetData>
      <sheetData sheetId="3">
        <row r="57">
          <cell r="A57" t="str">
            <v>Suma I</v>
          </cell>
        </row>
        <row r="62">
          <cell r="A62" t="str">
            <v>Suma II</v>
          </cell>
        </row>
        <row r="63">
          <cell r="A63" t="str">
            <v xml:space="preserve">III. </v>
          </cell>
        </row>
      </sheetData>
      <sheetData sheetId="4">
        <row r="13">
          <cell r="E13" t="str">
            <v>Razem:</v>
          </cell>
        </row>
      </sheetData>
      <sheetData sheetId="5">
        <row r="31">
          <cell r="A31" t="str">
            <v>RAZEM</v>
          </cell>
        </row>
      </sheetData>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iuro@plgr.p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8"/>
  <sheetViews>
    <sheetView showGridLines="0" view="pageBreakPreview" zoomScaleNormal="100" zoomScaleSheetLayoutView="100" zoomScalePageLayoutView="110" workbookViewId="0">
      <selection activeCell="A27" sqref="A27:O27"/>
    </sheetView>
  </sheetViews>
  <sheetFormatPr defaultColWidth="9.109375" defaultRowHeight="11.4"/>
  <cols>
    <col min="1" max="1" width="16.5546875" style="33" customWidth="1"/>
    <col min="2" max="3" width="3.5546875" style="33" customWidth="1"/>
    <col min="4" max="4" width="11.5546875" style="33" customWidth="1"/>
    <col min="5" max="5" width="3.5546875" style="33" customWidth="1"/>
    <col min="6" max="6" width="13.5546875" style="33" customWidth="1"/>
    <col min="7" max="7" width="1.5546875" style="33" customWidth="1"/>
    <col min="8" max="8" width="3.5546875" style="33" customWidth="1"/>
    <col min="9" max="9" width="13.5546875" style="33" customWidth="1"/>
    <col min="10" max="10" width="3.5546875" style="33" customWidth="1"/>
    <col min="11" max="11" width="13.5546875" style="33" customWidth="1"/>
    <col min="12" max="12" width="3.5546875" style="33" customWidth="1"/>
    <col min="13" max="13" width="13.5546875" style="33" customWidth="1"/>
    <col min="14" max="14" width="9.5546875" style="33" customWidth="1"/>
    <col min="15" max="15" width="3.5546875" style="33" customWidth="1"/>
    <col min="16" max="16" width="5.5546875" style="33" customWidth="1"/>
    <col min="17" max="17" width="33" style="33" customWidth="1"/>
    <col min="18" max="16384" width="9.109375" style="33"/>
  </cols>
  <sheetData>
    <row r="1" spans="1:15" ht="18.600000000000001" customHeight="1">
      <c r="E1" s="308"/>
      <c r="F1" s="309"/>
      <c r="G1" s="309"/>
      <c r="H1" s="309"/>
      <c r="I1" s="309"/>
      <c r="J1" s="309"/>
      <c r="K1" s="309"/>
      <c r="L1" s="309"/>
      <c r="M1" s="309"/>
      <c r="N1" s="309"/>
      <c r="O1" s="309"/>
    </row>
    <row r="2" spans="1:15" ht="15.9" customHeight="1">
      <c r="A2" s="310" t="s">
        <v>446</v>
      </c>
      <c r="B2" s="310"/>
      <c r="C2" s="310"/>
      <c r="D2" s="310"/>
      <c r="E2" s="310"/>
      <c r="F2" s="310"/>
      <c r="G2" s="310"/>
      <c r="H2" s="310"/>
      <c r="I2" s="310"/>
      <c r="K2" s="119"/>
      <c r="L2" s="119"/>
      <c r="M2" s="172" t="s">
        <v>37</v>
      </c>
      <c r="N2" s="362" t="s">
        <v>144</v>
      </c>
      <c r="O2" s="363"/>
    </row>
    <row r="3" spans="1:15" ht="69.900000000000006" customHeight="1">
      <c r="A3" s="310"/>
      <c r="B3" s="310"/>
      <c r="C3" s="310"/>
      <c r="D3" s="310"/>
      <c r="E3" s="310"/>
      <c r="F3" s="310"/>
      <c r="G3" s="310"/>
      <c r="H3" s="310"/>
      <c r="I3" s="310"/>
      <c r="J3" s="253"/>
      <c r="K3" s="364"/>
      <c r="L3" s="364"/>
      <c r="M3" s="364"/>
      <c r="N3" s="364"/>
      <c r="O3" s="364"/>
    </row>
    <row r="4" spans="1:15" ht="24" customHeight="1">
      <c r="A4" s="310"/>
      <c r="B4" s="310"/>
      <c r="C4" s="310"/>
      <c r="D4" s="310"/>
      <c r="E4" s="310"/>
      <c r="F4" s="310"/>
      <c r="G4" s="310"/>
      <c r="H4" s="310"/>
      <c r="I4" s="310"/>
      <c r="J4" s="253"/>
      <c r="K4" s="326" t="s">
        <v>53</v>
      </c>
      <c r="L4" s="326"/>
      <c r="M4" s="326"/>
      <c r="N4" s="326"/>
      <c r="O4" s="326"/>
    </row>
    <row r="5" spans="1:15" s="35" customFormat="1" ht="21.9" customHeight="1">
      <c r="A5" s="310"/>
      <c r="B5" s="310"/>
      <c r="C5" s="310"/>
      <c r="D5" s="310"/>
      <c r="E5" s="310"/>
      <c r="F5" s="310"/>
      <c r="G5" s="310"/>
      <c r="H5" s="310"/>
      <c r="I5" s="310"/>
      <c r="J5" s="253"/>
      <c r="K5" s="359" t="s">
        <v>326</v>
      </c>
      <c r="L5" s="359"/>
      <c r="M5" s="274"/>
      <c r="N5" s="174"/>
    </row>
    <row r="6" spans="1:15" s="35" customFormat="1" ht="27" customHeight="1">
      <c r="A6" s="310"/>
      <c r="B6" s="310"/>
      <c r="C6" s="310"/>
      <c r="D6" s="310"/>
      <c r="E6" s="310"/>
      <c r="F6" s="310"/>
      <c r="G6" s="310"/>
      <c r="H6" s="310"/>
      <c r="I6" s="310"/>
      <c r="J6" s="253"/>
      <c r="K6" s="360"/>
      <c r="L6" s="360"/>
      <c r="M6" s="118"/>
      <c r="N6" s="118"/>
    </row>
    <row r="7" spans="1:15" s="157" customFormat="1" ht="21.9" customHeight="1">
      <c r="B7" s="173" t="s">
        <v>40</v>
      </c>
      <c r="C7" s="275"/>
      <c r="D7" s="286" t="s">
        <v>324</v>
      </c>
      <c r="E7" s="276"/>
      <c r="F7" s="276"/>
      <c r="G7" s="285" t="s">
        <v>27</v>
      </c>
      <c r="H7" s="277"/>
      <c r="I7" s="169"/>
      <c r="J7" s="169"/>
      <c r="K7" s="357"/>
      <c r="L7" s="358"/>
      <c r="M7" s="365"/>
      <c r="N7" s="366"/>
      <c r="O7" s="366"/>
    </row>
    <row r="8" spans="1:15" ht="9.9" customHeight="1">
      <c r="A8" s="326" t="s">
        <v>104</v>
      </c>
      <c r="B8" s="326"/>
      <c r="C8" s="326"/>
      <c r="D8" s="326"/>
      <c r="E8" s="326"/>
      <c r="F8" s="326"/>
      <c r="G8" s="326"/>
      <c r="H8" s="326"/>
      <c r="I8" s="326"/>
      <c r="J8" s="255"/>
      <c r="K8" s="356" t="s">
        <v>327</v>
      </c>
      <c r="L8" s="356"/>
      <c r="M8" s="367" t="s">
        <v>330</v>
      </c>
      <c r="N8" s="367"/>
      <c r="O8" s="367"/>
    </row>
    <row r="9" spans="1:15" ht="12" customHeight="1">
      <c r="A9" s="326"/>
      <c r="B9" s="326"/>
      <c r="C9" s="326"/>
      <c r="D9" s="326"/>
      <c r="E9" s="326"/>
      <c r="F9" s="326"/>
      <c r="G9" s="326"/>
      <c r="H9" s="326"/>
      <c r="I9" s="326"/>
      <c r="J9" s="255"/>
      <c r="K9" s="327" t="s">
        <v>328</v>
      </c>
      <c r="L9" s="327"/>
      <c r="M9" s="327"/>
      <c r="N9" s="327"/>
    </row>
    <row r="10" spans="1:15" ht="24" customHeight="1">
      <c r="A10" s="325" t="s">
        <v>325</v>
      </c>
      <c r="B10" s="325"/>
      <c r="C10" s="325"/>
      <c r="D10" s="325"/>
      <c r="E10" s="325"/>
      <c r="F10" s="325"/>
      <c r="G10" s="325"/>
      <c r="H10" s="325"/>
      <c r="I10" s="325"/>
      <c r="J10" s="325"/>
      <c r="K10" s="325"/>
      <c r="L10" s="325"/>
      <c r="M10" s="325"/>
      <c r="N10" s="325"/>
      <c r="O10" s="325"/>
    </row>
    <row r="11" spans="1:15" ht="36" customHeight="1">
      <c r="A11" s="370"/>
      <c r="B11" s="370"/>
      <c r="C11" s="370"/>
      <c r="D11" s="370"/>
      <c r="E11" s="370"/>
      <c r="F11" s="370"/>
      <c r="G11" s="370"/>
      <c r="H11" s="370"/>
      <c r="I11" s="370"/>
      <c r="J11" s="152"/>
      <c r="K11" s="355"/>
      <c r="L11" s="355"/>
      <c r="M11" s="355"/>
      <c r="N11" s="355"/>
    </row>
    <row r="12" spans="1:15" ht="21.9" customHeight="1">
      <c r="A12" s="326" t="s">
        <v>57</v>
      </c>
      <c r="B12" s="326"/>
      <c r="C12" s="326"/>
      <c r="D12" s="326"/>
      <c r="E12" s="326"/>
      <c r="F12" s="326"/>
      <c r="G12" s="326"/>
      <c r="H12" s="326"/>
      <c r="I12" s="326"/>
      <c r="J12" s="255"/>
      <c r="K12" s="371"/>
      <c r="L12" s="371"/>
      <c r="M12" s="371"/>
      <c r="N12" s="371"/>
      <c r="O12" s="371"/>
    </row>
    <row r="13" spans="1:15" ht="21.9" customHeight="1">
      <c r="A13" s="322" t="s">
        <v>106</v>
      </c>
      <c r="B13" s="322"/>
      <c r="C13" s="322"/>
      <c r="D13" s="171"/>
      <c r="E13" s="256"/>
      <c r="F13" s="256"/>
      <c r="G13" s="256"/>
      <c r="H13" s="256"/>
      <c r="I13" s="256"/>
      <c r="J13" s="256"/>
      <c r="K13" s="326" t="s">
        <v>120</v>
      </c>
      <c r="L13" s="326"/>
      <c r="M13" s="326"/>
      <c r="N13" s="326"/>
      <c r="O13" s="326"/>
    </row>
    <row r="14" spans="1:15" s="39" customFormat="1" ht="6.9" customHeight="1">
      <c r="A14" s="254"/>
      <c r="B14" s="36"/>
      <c r="C14" s="36"/>
      <c r="D14" s="36"/>
      <c r="E14" s="38"/>
      <c r="F14" s="38"/>
      <c r="G14" s="38"/>
      <c r="H14" s="38"/>
      <c r="I14" s="38"/>
      <c r="J14" s="38"/>
      <c r="K14" s="38"/>
      <c r="L14" s="38"/>
      <c r="M14" s="38"/>
      <c r="N14" s="38"/>
    </row>
    <row r="15" spans="1:15" s="35" customFormat="1" ht="21.9" customHeight="1">
      <c r="A15" s="313" t="s">
        <v>48</v>
      </c>
      <c r="B15" s="314"/>
      <c r="C15" s="314"/>
      <c r="D15" s="314"/>
      <c r="E15" s="314"/>
      <c r="F15" s="314"/>
      <c r="G15" s="314"/>
      <c r="H15" s="314"/>
      <c r="I15" s="315"/>
      <c r="J15" s="254"/>
      <c r="K15" s="359" t="s">
        <v>326</v>
      </c>
      <c r="L15" s="359"/>
      <c r="M15" s="287"/>
      <c r="N15" s="118"/>
    </row>
    <row r="16" spans="1:15" s="35" customFormat="1" ht="27" customHeight="1">
      <c r="A16" s="373"/>
      <c r="B16" s="374"/>
      <c r="C16" s="374"/>
      <c r="D16" s="374"/>
      <c r="E16" s="374"/>
      <c r="F16" s="374"/>
      <c r="G16" s="374"/>
      <c r="H16" s="374"/>
      <c r="I16" s="375"/>
      <c r="J16" s="152"/>
      <c r="K16" s="359"/>
      <c r="L16" s="359"/>
      <c r="M16" s="118"/>
      <c r="N16" s="118"/>
    </row>
    <row r="17" spans="1:17" ht="21.9" customHeight="1">
      <c r="A17" s="373"/>
      <c r="B17" s="374"/>
      <c r="C17" s="374"/>
      <c r="D17" s="374"/>
      <c r="E17" s="374"/>
      <c r="F17" s="374"/>
      <c r="G17" s="374"/>
      <c r="H17" s="374"/>
      <c r="I17" s="375"/>
      <c r="J17" s="151"/>
      <c r="K17" s="368"/>
      <c r="L17" s="369"/>
      <c r="M17" s="379"/>
      <c r="N17" s="380"/>
      <c r="O17" s="380"/>
    </row>
    <row r="18" spans="1:17" ht="9.9" customHeight="1">
      <c r="A18" s="373"/>
      <c r="B18" s="374"/>
      <c r="C18" s="374"/>
      <c r="D18" s="374"/>
      <c r="E18" s="374"/>
      <c r="F18" s="374"/>
      <c r="G18" s="374"/>
      <c r="H18" s="374"/>
      <c r="I18" s="375"/>
      <c r="J18" s="152"/>
      <c r="K18" s="367" t="s">
        <v>329</v>
      </c>
      <c r="L18" s="367"/>
      <c r="M18" s="324" t="s">
        <v>330</v>
      </c>
      <c r="N18" s="324"/>
      <c r="O18" s="324"/>
    </row>
    <row r="19" spans="1:17" ht="12" customHeight="1">
      <c r="A19" s="376"/>
      <c r="B19" s="377"/>
      <c r="C19" s="377"/>
      <c r="D19" s="377"/>
      <c r="E19" s="377"/>
      <c r="F19" s="377"/>
      <c r="G19" s="377"/>
      <c r="H19" s="377"/>
      <c r="I19" s="378"/>
      <c r="J19" s="152"/>
      <c r="K19" s="326" t="s">
        <v>331</v>
      </c>
      <c r="L19" s="326"/>
      <c r="M19" s="326"/>
      <c r="N19" s="326"/>
    </row>
    <row r="20" spans="1:17" ht="3.9" customHeight="1">
      <c r="A20" s="152"/>
      <c r="B20" s="152"/>
      <c r="C20" s="152"/>
      <c r="D20" s="152"/>
      <c r="E20" s="152"/>
      <c r="F20" s="152"/>
      <c r="G20" s="152"/>
      <c r="H20" s="152"/>
      <c r="I20" s="152"/>
      <c r="J20" s="152"/>
      <c r="K20" s="152"/>
      <c r="L20" s="152"/>
      <c r="M20" s="152"/>
      <c r="N20" s="152"/>
    </row>
    <row r="21" spans="1:17" ht="20.100000000000001" customHeight="1">
      <c r="A21" s="322" t="s">
        <v>49</v>
      </c>
      <c r="B21" s="322"/>
      <c r="C21" s="322"/>
      <c r="D21" s="175"/>
      <c r="E21" s="170" t="s">
        <v>27</v>
      </c>
      <c r="F21" s="176"/>
      <c r="M21" s="41"/>
      <c r="N21" s="36"/>
    </row>
    <row r="22" spans="1:17" ht="3.9" customHeight="1">
      <c r="A22" s="37"/>
      <c r="B22" s="40"/>
      <c r="C22" s="40"/>
      <c r="D22" s="40"/>
      <c r="E22" s="40"/>
      <c r="F22" s="40"/>
      <c r="G22" s="37"/>
      <c r="H22" s="37"/>
      <c r="I22" s="37"/>
      <c r="J22" s="37"/>
      <c r="K22" s="37"/>
      <c r="L22" s="37"/>
      <c r="M22" s="40"/>
      <c r="N22" s="40"/>
    </row>
    <row r="23" spans="1:17" ht="20.100000000000001" customHeight="1">
      <c r="A23" s="322" t="s">
        <v>76</v>
      </c>
      <c r="B23" s="322"/>
      <c r="C23" s="322"/>
      <c r="D23" s="158" t="s">
        <v>24</v>
      </c>
      <c r="E23" s="368"/>
      <c r="F23" s="369"/>
      <c r="G23" s="152"/>
      <c r="H23" s="158" t="s">
        <v>25</v>
      </c>
      <c r="I23" s="368"/>
      <c r="J23" s="369"/>
      <c r="K23" s="152"/>
      <c r="L23" s="152"/>
      <c r="M23" s="99"/>
      <c r="N23" s="152"/>
    </row>
    <row r="24" spans="1:17" ht="3.9" customHeight="1">
      <c r="A24" s="42"/>
      <c r="C24" s="159"/>
      <c r="D24" s="159"/>
      <c r="E24" s="326"/>
      <c r="F24" s="326"/>
      <c r="G24" s="37"/>
      <c r="H24" s="37"/>
      <c r="I24" s="37"/>
      <c r="J24" s="37"/>
      <c r="K24" s="37"/>
      <c r="L24" s="37"/>
      <c r="M24" s="37"/>
      <c r="N24" s="255"/>
    </row>
    <row r="25" spans="1:17" ht="20.100000000000001" customHeight="1">
      <c r="A25" s="322" t="s">
        <v>105</v>
      </c>
      <c r="B25" s="322"/>
      <c r="C25" s="322"/>
      <c r="D25" s="322"/>
      <c r="E25" s="322"/>
      <c r="F25" s="322"/>
      <c r="G25" s="322"/>
      <c r="H25" s="322"/>
      <c r="I25" s="177" t="s">
        <v>7</v>
      </c>
      <c r="J25" s="289"/>
      <c r="K25" s="178" t="s">
        <v>8</v>
      </c>
      <c r="L25" s="288"/>
      <c r="M25" s="152"/>
    </row>
    <row r="26" spans="1:17" ht="3.9" customHeight="1">
      <c r="A26" s="254"/>
      <c r="B26" s="254"/>
      <c r="C26" s="254"/>
      <c r="D26" s="254"/>
      <c r="E26" s="152"/>
      <c r="F26" s="152"/>
      <c r="G26" s="41"/>
      <c r="H26" s="35"/>
      <c r="I26" s="35"/>
      <c r="J26" s="35"/>
      <c r="K26" s="37"/>
      <c r="L26" s="37"/>
    </row>
    <row r="27" spans="1:17" s="35" customFormat="1" ht="21.9" customHeight="1">
      <c r="A27" s="313" t="s">
        <v>55</v>
      </c>
      <c r="B27" s="314"/>
      <c r="C27" s="314"/>
      <c r="D27" s="314"/>
      <c r="E27" s="314"/>
      <c r="F27" s="314"/>
      <c r="G27" s="314"/>
      <c r="H27" s="314"/>
      <c r="I27" s="314"/>
      <c r="J27" s="314"/>
      <c r="K27" s="314"/>
      <c r="L27" s="314"/>
      <c r="M27" s="314"/>
      <c r="N27" s="314"/>
      <c r="O27" s="315"/>
    </row>
    <row r="28" spans="1:17" ht="44.1" customHeight="1">
      <c r="A28" s="328"/>
      <c r="B28" s="329"/>
      <c r="C28" s="329"/>
      <c r="D28" s="329"/>
      <c r="E28" s="329"/>
      <c r="F28" s="329"/>
      <c r="G28" s="329"/>
      <c r="H28" s="329"/>
      <c r="I28" s="329"/>
      <c r="J28" s="329"/>
      <c r="K28" s="329"/>
      <c r="L28" s="329"/>
      <c r="M28" s="329"/>
      <c r="N28" s="329"/>
      <c r="O28" s="330"/>
    </row>
    <row r="29" spans="1:17" ht="15.9" customHeight="1">
      <c r="A29" s="331"/>
      <c r="B29" s="332"/>
      <c r="C29" s="332"/>
      <c r="D29" s="332"/>
      <c r="E29" s="332"/>
      <c r="F29" s="332"/>
      <c r="G29" s="332"/>
      <c r="H29" s="332"/>
      <c r="I29" s="332"/>
      <c r="J29" s="332"/>
      <c r="K29" s="332"/>
      <c r="L29" s="332"/>
      <c r="M29" s="332"/>
      <c r="N29" s="332"/>
      <c r="O29" s="333"/>
      <c r="Q29" s="184" t="s">
        <v>260</v>
      </c>
    </row>
    <row r="30" spans="1:17" ht="6" customHeight="1">
      <c r="A30" s="152"/>
      <c r="B30" s="152"/>
      <c r="C30" s="152"/>
      <c r="D30" s="152"/>
      <c r="E30" s="152"/>
      <c r="F30" s="152"/>
      <c r="G30" s="152"/>
      <c r="H30" s="152"/>
      <c r="I30" s="152"/>
      <c r="J30" s="152"/>
      <c r="K30" s="152"/>
      <c r="L30" s="152"/>
      <c r="M30" s="152"/>
      <c r="N30" s="152"/>
      <c r="Q30" s="184"/>
    </row>
    <row r="31" spans="1:17" s="35" customFormat="1" ht="21.9" customHeight="1">
      <c r="A31" s="325" t="s">
        <v>208</v>
      </c>
      <c r="B31" s="325"/>
      <c r="C31" s="325"/>
      <c r="D31" s="325"/>
      <c r="E31" s="325"/>
      <c r="F31" s="325"/>
      <c r="G31" s="325"/>
      <c r="H31" s="325"/>
      <c r="I31" s="325"/>
      <c r="J31" s="325"/>
      <c r="K31" s="325"/>
      <c r="L31" s="325"/>
      <c r="M31" s="325"/>
      <c r="N31" s="325"/>
      <c r="O31" s="236"/>
    </row>
    <row r="32" spans="1:17" ht="3.9" customHeight="1">
      <c r="A32" s="37"/>
      <c r="B32" s="37"/>
      <c r="C32" s="37"/>
      <c r="D32" s="37"/>
      <c r="E32" s="37"/>
      <c r="F32" s="37"/>
      <c r="G32" s="37"/>
      <c r="H32" s="37"/>
      <c r="I32" s="37"/>
      <c r="J32" s="37"/>
      <c r="K32" s="37"/>
      <c r="L32" s="37"/>
      <c r="M32" s="37"/>
      <c r="N32" s="37"/>
    </row>
    <row r="33" spans="1:17" ht="15.9" customHeight="1">
      <c r="A33" s="322" t="s">
        <v>41</v>
      </c>
      <c r="B33" s="322"/>
      <c r="C33" s="322"/>
      <c r="D33" s="322"/>
      <c r="E33" s="322"/>
      <c r="F33" s="322"/>
      <c r="G33" s="322"/>
      <c r="H33" s="322"/>
      <c r="I33" s="322"/>
      <c r="J33" s="322"/>
      <c r="K33" s="322"/>
      <c r="L33" s="322"/>
      <c r="M33" s="322"/>
      <c r="N33" s="322"/>
    </row>
    <row r="34" spans="1:17" ht="3.9" customHeight="1">
      <c r="A34" s="179"/>
      <c r="B34" s="72"/>
      <c r="C34" s="73"/>
      <c r="D34" s="73"/>
      <c r="E34" s="75"/>
      <c r="F34" s="323"/>
      <c r="G34" s="323"/>
      <c r="H34" s="73"/>
      <c r="I34" s="73"/>
      <c r="J34" s="73"/>
      <c r="K34" s="73"/>
      <c r="L34" s="73"/>
      <c r="M34" s="75"/>
      <c r="N34" s="72"/>
    </row>
    <row r="35" spans="1:17" s="35" customFormat="1" ht="20.100000000000001" customHeight="1">
      <c r="A35" s="31" t="s">
        <v>42</v>
      </c>
      <c r="B35" s="289"/>
      <c r="C35" s="187" t="s">
        <v>7</v>
      </c>
      <c r="E35" s="14"/>
      <c r="F35" s="361" t="s">
        <v>43</v>
      </c>
      <c r="G35" s="361"/>
      <c r="H35" s="289"/>
      <c r="I35" s="188" t="s">
        <v>7</v>
      </c>
      <c r="J35" s="14"/>
      <c r="K35" s="180" t="s">
        <v>44</v>
      </c>
      <c r="L35" s="289"/>
      <c r="M35" s="188" t="s">
        <v>7</v>
      </c>
      <c r="N35" s="43"/>
    </row>
    <row r="36" spans="1:17" ht="3.9" customHeight="1">
      <c r="A36" s="154"/>
      <c r="B36" s="44"/>
      <c r="C36" s="272"/>
      <c r="D36" s="44"/>
      <c r="E36" s="87"/>
      <c r="F36" s="87"/>
      <c r="G36" s="87"/>
      <c r="H36" s="87"/>
      <c r="I36" s="87"/>
      <c r="J36" s="87"/>
      <c r="K36" s="269"/>
      <c r="L36" s="269"/>
      <c r="M36" s="269"/>
      <c r="N36" s="269"/>
    </row>
    <row r="37" spans="1:17" s="35" customFormat="1" ht="20.100000000000001" customHeight="1">
      <c r="A37" s="254"/>
      <c r="B37" s="288"/>
      <c r="C37" s="345" t="s">
        <v>50</v>
      </c>
      <c r="D37" s="346"/>
      <c r="E37" s="256"/>
      <c r="F37" s="256"/>
      <c r="G37" s="256"/>
      <c r="H37" s="288"/>
      <c r="I37" s="258" t="s">
        <v>50</v>
      </c>
      <c r="J37" s="256"/>
      <c r="K37" s="256"/>
      <c r="L37" s="288"/>
      <c r="M37" s="187" t="s">
        <v>50</v>
      </c>
      <c r="N37" s="256"/>
    </row>
    <row r="38" spans="1:17" ht="3.9" customHeight="1">
      <c r="A38" s="152"/>
      <c r="B38" s="152"/>
      <c r="C38" s="152"/>
      <c r="D38" s="152"/>
      <c r="E38" s="152"/>
      <c r="F38" s="152"/>
      <c r="G38" s="152"/>
      <c r="H38" s="152"/>
      <c r="I38" s="152"/>
      <c r="J38" s="152"/>
      <c r="K38" s="152"/>
      <c r="L38" s="152"/>
      <c r="M38" s="152"/>
      <c r="N38" s="152"/>
    </row>
    <row r="39" spans="1:17" ht="21.9" customHeight="1">
      <c r="A39" s="313" t="s">
        <v>153</v>
      </c>
      <c r="B39" s="314"/>
      <c r="C39" s="314"/>
      <c r="D39" s="314"/>
      <c r="E39" s="314"/>
      <c r="F39" s="314"/>
      <c r="G39" s="314"/>
      <c r="H39" s="314"/>
      <c r="I39" s="314"/>
      <c r="J39" s="314"/>
      <c r="K39" s="314"/>
      <c r="L39" s="314"/>
      <c r="M39" s="314"/>
      <c r="N39" s="314"/>
      <c r="O39" s="315"/>
    </row>
    <row r="40" spans="1:17" ht="126" customHeight="1">
      <c r="A40" s="316"/>
      <c r="B40" s="317"/>
      <c r="C40" s="317"/>
      <c r="D40" s="317"/>
      <c r="E40" s="317"/>
      <c r="F40" s="317"/>
      <c r="G40" s="317"/>
      <c r="H40" s="317"/>
      <c r="I40" s="317"/>
      <c r="J40" s="317"/>
      <c r="K40" s="317"/>
      <c r="L40" s="317"/>
      <c r="M40" s="317"/>
      <c r="N40" s="317"/>
      <c r="O40" s="318"/>
    </row>
    <row r="41" spans="1:17" ht="15.9" customHeight="1">
      <c r="A41" s="319"/>
      <c r="B41" s="320"/>
      <c r="C41" s="320"/>
      <c r="D41" s="320"/>
      <c r="E41" s="320"/>
      <c r="F41" s="320"/>
      <c r="G41" s="320"/>
      <c r="H41" s="320"/>
      <c r="I41" s="320"/>
      <c r="J41" s="320"/>
      <c r="K41" s="320"/>
      <c r="L41" s="320"/>
      <c r="M41" s="320"/>
      <c r="N41" s="320"/>
      <c r="O41" s="321"/>
      <c r="Q41" s="184" t="s">
        <v>260</v>
      </c>
    </row>
    <row r="42" spans="1:17" ht="32.1" customHeight="1">
      <c r="A42" s="312" t="s">
        <v>513</v>
      </c>
      <c r="B42" s="312"/>
      <c r="C42" s="312"/>
      <c r="D42" s="312"/>
      <c r="E42" s="312"/>
      <c r="F42" s="312"/>
      <c r="G42" s="312"/>
      <c r="H42" s="312"/>
      <c r="I42" s="312"/>
      <c r="J42" s="312"/>
      <c r="K42" s="312"/>
      <c r="L42" s="312"/>
      <c r="M42" s="312"/>
      <c r="N42" s="312"/>
      <c r="O42" s="312"/>
      <c r="Q42" s="183"/>
    </row>
    <row r="43" spans="1:17" ht="3.9" customHeight="1">
      <c r="A43" s="37"/>
      <c r="B43" s="37"/>
      <c r="C43" s="37"/>
      <c r="D43" s="37"/>
      <c r="E43" s="37"/>
      <c r="F43" s="37"/>
      <c r="G43" s="37"/>
      <c r="H43" s="37"/>
      <c r="I43" s="37"/>
      <c r="J43" s="37"/>
      <c r="K43" s="37"/>
      <c r="L43" s="37"/>
      <c r="M43" s="37"/>
      <c r="N43" s="37"/>
    </row>
    <row r="44" spans="1:17" s="47" customFormat="1" ht="20.100000000000001" customHeight="1">
      <c r="A44" s="311" t="s">
        <v>242</v>
      </c>
      <c r="B44" s="311"/>
      <c r="C44" s="311"/>
      <c r="D44" s="311"/>
      <c r="E44" s="311"/>
      <c r="F44" s="311"/>
      <c r="G44" s="311"/>
      <c r="H44" s="311"/>
      <c r="I44" s="311"/>
      <c r="J44" s="311"/>
      <c r="K44" s="185" t="s">
        <v>7</v>
      </c>
      <c r="L44" s="289"/>
      <c r="M44" s="45"/>
      <c r="N44" s="185" t="s">
        <v>8</v>
      </c>
      <c r="O44" s="288"/>
    </row>
    <row r="45" spans="1:17" s="1" customFormat="1" ht="3.9" customHeight="1">
      <c r="A45" s="338"/>
      <c r="B45" s="338"/>
      <c r="C45" s="338"/>
      <c r="D45" s="338"/>
      <c r="E45" s="338"/>
      <c r="F45" s="338"/>
      <c r="G45" s="338"/>
      <c r="H45" s="338"/>
      <c r="I45" s="338"/>
      <c r="J45" s="338"/>
      <c r="K45" s="338"/>
      <c r="L45" s="338"/>
      <c r="M45" s="338"/>
      <c r="N45" s="338"/>
    </row>
    <row r="46" spans="1:17" s="1" customFormat="1" ht="20.100000000000001" customHeight="1">
      <c r="A46" s="311" t="s">
        <v>117</v>
      </c>
      <c r="B46" s="311"/>
      <c r="C46" s="311"/>
      <c r="D46" s="311"/>
      <c r="E46" s="311"/>
      <c r="F46" s="311"/>
      <c r="G46" s="311"/>
      <c r="H46" s="311"/>
      <c r="I46" s="189"/>
      <c r="J46" s="156"/>
      <c r="K46" s="45"/>
      <c r="L46" s="45"/>
      <c r="M46" s="45"/>
      <c r="N46" s="45"/>
    </row>
    <row r="47" spans="1:17" s="1" customFormat="1" ht="3.9" customHeight="1">
      <c r="A47" s="257"/>
      <c r="B47" s="257"/>
      <c r="C47" s="257"/>
      <c r="D47" s="257"/>
      <c r="E47" s="257"/>
      <c r="F47" s="257"/>
      <c r="G47" s="257"/>
      <c r="H47" s="257"/>
      <c r="I47" s="257"/>
      <c r="J47" s="257"/>
      <c r="K47" s="257"/>
      <c r="L47" s="257"/>
      <c r="M47" s="257"/>
      <c r="N47" s="257"/>
    </row>
    <row r="48" spans="1:17" s="47" customFormat="1" ht="21.9" customHeight="1">
      <c r="A48" s="335" t="s">
        <v>150</v>
      </c>
      <c r="B48" s="336"/>
      <c r="C48" s="336"/>
      <c r="D48" s="336"/>
      <c r="E48" s="336"/>
      <c r="F48" s="336"/>
      <c r="G48" s="336"/>
      <c r="H48" s="336"/>
      <c r="I48" s="336"/>
      <c r="J48" s="336"/>
      <c r="K48" s="336"/>
      <c r="L48" s="336"/>
      <c r="M48" s="336"/>
      <c r="N48" s="336"/>
      <c r="O48" s="337"/>
    </row>
    <row r="49" spans="1:17" s="1" customFormat="1" ht="56.1" customHeight="1">
      <c r="A49" s="339"/>
      <c r="B49" s="340"/>
      <c r="C49" s="340"/>
      <c r="D49" s="340"/>
      <c r="E49" s="340"/>
      <c r="F49" s="340"/>
      <c r="G49" s="340"/>
      <c r="H49" s="340"/>
      <c r="I49" s="340"/>
      <c r="J49" s="340"/>
      <c r="K49" s="340"/>
      <c r="L49" s="340"/>
      <c r="M49" s="340"/>
      <c r="N49" s="340"/>
      <c r="O49" s="341"/>
    </row>
    <row r="50" spans="1:17" s="1" customFormat="1" ht="15.9" customHeight="1">
      <c r="A50" s="342"/>
      <c r="B50" s="343"/>
      <c r="C50" s="343"/>
      <c r="D50" s="343"/>
      <c r="E50" s="343"/>
      <c r="F50" s="343"/>
      <c r="G50" s="343"/>
      <c r="H50" s="343"/>
      <c r="I50" s="343"/>
      <c r="J50" s="343"/>
      <c r="K50" s="343"/>
      <c r="L50" s="343"/>
      <c r="M50" s="343"/>
      <c r="N50" s="343"/>
      <c r="O50" s="344"/>
      <c r="Q50" s="184" t="s">
        <v>260</v>
      </c>
    </row>
    <row r="51" spans="1:17" s="1" customFormat="1" ht="3.9" customHeight="1">
      <c r="A51" s="182"/>
      <c r="B51" s="45"/>
      <c r="C51" s="45"/>
      <c r="D51" s="45"/>
      <c r="E51" s="45"/>
      <c r="F51" s="45"/>
      <c r="G51" s="45"/>
      <c r="H51" s="45"/>
      <c r="I51" s="45"/>
      <c r="J51" s="45"/>
      <c r="K51" s="45"/>
      <c r="L51" s="45"/>
      <c r="M51" s="45"/>
      <c r="N51" s="45"/>
      <c r="O51" s="45"/>
    </row>
    <row r="52" spans="1:17" s="47" customFormat="1" ht="20.100000000000001" customHeight="1">
      <c r="A52" s="311" t="s">
        <v>163</v>
      </c>
      <c r="B52" s="311"/>
      <c r="C52" s="311"/>
      <c r="D52" s="311"/>
      <c r="E52" s="311"/>
      <c r="F52" s="311"/>
      <c r="G52" s="311"/>
      <c r="H52" s="311"/>
      <c r="I52" s="311"/>
      <c r="J52" s="311"/>
      <c r="K52" s="185" t="s">
        <v>7</v>
      </c>
      <c r="L52" s="289"/>
      <c r="M52" s="45"/>
      <c r="N52" s="185" t="s">
        <v>8</v>
      </c>
      <c r="O52" s="288"/>
    </row>
    <row r="53" spans="1:17" ht="3.9" customHeight="1">
      <c r="A53" s="37"/>
      <c r="B53" s="37"/>
      <c r="C53" s="37"/>
      <c r="D53" s="37"/>
      <c r="E53" s="37"/>
      <c r="F53" s="37"/>
      <c r="G53" s="37"/>
      <c r="H53" s="37"/>
      <c r="I53" s="37"/>
      <c r="J53" s="37"/>
      <c r="K53" s="37"/>
      <c r="L53" s="37"/>
      <c r="M53" s="37"/>
      <c r="N53" s="37"/>
    </row>
    <row r="54" spans="1:17" ht="20.100000000000001" customHeight="1">
      <c r="A54" s="322" t="s">
        <v>303</v>
      </c>
      <c r="B54" s="322"/>
      <c r="C54" s="322"/>
      <c r="D54" s="322"/>
      <c r="E54" s="322"/>
      <c r="F54" s="322"/>
      <c r="G54" s="322"/>
      <c r="H54" s="322"/>
      <c r="I54" s="322"/>
      <c r="J54" s="256"/>
      <c r="K54" s="185" t="s">
        <v>7</v>
      </c>
      <c r="L54" s="290"/>
      <c r="M54" s="256"/>
      <c r="N54" s="256"/>
    </row>
    <row r="55" spans="1:17" ht="3.9" customHeight="1">
      <c r="A55" s="254"/>
      <c r="B55" s="254"/>
      <c r="C55" s="254"/>
      <c r="D55" s="254"/>
      <c r="E55" s="152"/>
      <c r="F55" s="256"/>
      <c r="G55" s="256"/>
      <c r="H55" s="256"/>
      <c r="I55" s="256"/>
      <c r="J55" s="256"/>
      <c r="K55" s="256"/>
      <c r="L55" s="256"/>
      <c r="M55" s="256"/>
      <c r="N55" s="256"/>
    </row>
    <row r="56" spans="1:17" ht="15.9" customHeight="1">
      <c r="A56" s="322" t="s">
        <v>70</v>
      </c>
      <c r="B56" s="322"/>
      <c r="C56" s="322"/>
      <c r="D56" s="322"/>
      <c r="E56" s="322"/>
      <c r="F56" s="322"/>
      <c r="G56" s="322"/>
      <c r="H56" s="322"/>
      <c r="I56" s="322"/>
      <c r="J56" s="322"/>
      <c r="K56" s="322"/>
      <c r="L56" s="322"/>
      <c r="M56" s="322"/>
      <c r="N56" s="256"/>
    </row>
    <row r="57" spans="1:17" ht="20.100000000000001" customHeight="1">
      <c r="A57" s="334" t="s">
        <v>203</v>
      </c>
      <c r="B57" s="334"/>
      <c r="C57" s="334"/>
      <c r="D57" s="334"/>
      <c r="E57" s="334"/>
      <c r="F57" s="334"/>
      <c r="G57" s="334"/>
      <c r="H57" s="334"/>
      <c r="I57" s="334"/>
      <c r="J57" s="334"/>
      <c r="K57" s="185" t="s">
        <v>7</v>
      </c>
      <c r="L57" s="290" t="s">
        <v>119</v>
      </c>
      <c r="M57" s="256"/>
      <c r="N57" s="152"/>
    </row>
    <row r="58" spans="1:17" ht="3.9" customHeight="1">
      <c r="A58" s="152"/>
      <c r="B58" s="152"/>
      <c r="C58" s="152"/>
      <c r="D58" s="152"/>
      <c r="E58" s="152"/>
      <c r="F58" s="152"/>
      <c r="G58" s="152"/>
      <c r="H58" s="152"/>
      <c r="I58" s="152"/>
      <c r="J58" s="152"/>
      <c r="K58" s="152"/>
      <c r="L58" s="152"/>
      <c r="M58" s="152"/>
      <c r="N58" s="152"/>
    </row>
    <row r="59" spans="1:17" ht="15.9" customHeight="1">
      <c r="A59" s="322" t="s">
        <v>71</v>
      </c>
      <c r="B59" s="322"/>
      <c r="C59" s="322"/>
      <c r="D59" s="322"/>
      <c r="E59" s="322"/>
      <c r="F59" s="322"/>
      <c r="G59" s="322"/>
      <c r="H59" s="322"/>
      <c r="I59" s="322"/>
      <c r="J59" s="322"/>
      <c r="K59" s="322"/>
      <c r="L59" s="322"/>
      <c r="M59" s="322"/>
      <c r="N59" s="152"/>
    </row>
    <row r="60" spans="1:17" ht="20.100000000000001" customHeight="1">
      <c r="A60" s="372" t="s">
        <v>204</v>
      </c>
      <c r="B60" s="372"/>
      <c r="C60" s="372"/>
      <c r="D60" s="372"/>
      <c r="E60" s="372"/>
      <c r="F60" s="372"/>
      <c r="G60" s="372"/>
      <c r="H60" s="372"/>
      <c r="I60" s="372"/>
      <c r="J60" s="372"/>
      <c r="K60" s="185" t="s">
        <v>7</v>
      </c>
      <c r="L60" s="289"/>
      <c r="M60" s="45"/>
      <c r="N60" s="185" t="s">
        <v>8</v>
      </c>
      <c r="O60" s="288"/>
    </row>
    <row r="61" spans="1:17" ht="36" customHeight="1">
      <c r="A61" s="372"/>
      <c r="B61" s="372"/>
      <c r="C61" s="372"/>
      <c r="D61" s="372"/>
      <c r="E61" s="372"/>
      <c r="F61" s="372"/>
      <c r="G61" s="372"/>
      <c r="H61" s="372"/>
      <c r="I61" s="372"/>
      <c r="J61" s="372"/>
      <c r="K61" s="256"/>
      <c r="L61" s="256"/>
      <c r="M61" s="256"/>
      <c r="N61" s="256"/>
    </row>
    <row r="62" spans="1:17" ht="20.100000000000001" customHeight="1">
      <c r="A62" s="372" t="s">
        <v>205</v>
      </c>
      <c r="B62" s="372"/>
      <c r="C62" s="372"/>
      <c r="D62" s="372"/>
      <c r="E62" s="372"/>
      <c r="F62" s="372"/>
      <c r="G62" s="372"/>
      <c r="H62" s="372"/>
      <c r="I62" s="372"/>
      <c r="J62" s="372"/>
      <c r="K62" s="185" t="s">
        <v>7</v>
      </c>
      <c r="L62" s="186" t="s">
        <v>119</v>
      </c>
      <c r="M62" s="256"/>
      <c r="N62" s="152"/>
    </row>
    <row r="63" spans="1:17" ht="12" customHeight="1">
      <c r="A63" s="372"/>
      <c r="B63" s="372"/>
      <c r="C63" s="372"/>
      <c r="D63" s="372"/>
      <c r="E63" s="372"/>
      <c r="F63" s="372"/>
      <c r="G63" s="372"/>
      <c r="H63" s="372"/>
      <c r="I63" s="372"/>
      <c r="J63" s="372"/>
      <c r="K63" s="256"/>
      <c r="L63" s="256"/>
      <c r="M63" s="256"/>
      <c r="N63" s="42"/>
    </row>
    <row r="64" spans="1:17" ht="20.100000000000001" customHeight="1">
      <c r="A64" s="372" t="s">
        <v>206</v>
      </c>
      <c r="B64" s="372"/>
      <c r="C64" s="372"/>
      <c r="D64" s="372"/>
      <c r="E64" s="372"/>
      <c r="F64" s="372"/>
      <c r="G64" s="372"/>
      <c r="H64" s="372"/>
      <c r="I64" s="372"/>
      <c r="J64" s="372"/>
      <c r="K64" s="185" t="s">
        <v>7</v>
      </c>
      <c r="L64" s="289"/>
      <c r="M64" s="45"/>
      <c r="N64" s="185" t="s">
        <v>8</v>
      </c>
      <c r="O64" s="288"/>
    </row>
    <row r="65" spans="1:15" ht="12" customHeight="1">
      <c r="A65" s="372"/>
      <c r="B65" s="372"/>
      <c r="C65" s="372"/>
      <c r="D65" s="372"/>
      <c r="E65" s="372"/>
      <c r="F65" s="372"/>
      <c r="G65" s="372"/>
      <c r="H65" s="372"/>
      <c r="I65" s="372"/>
      <c r="J65" s="372"/>
      <c r="K65" s="256"/>
      <c r="L65" s="256"/>
      <c r="M65" s="256"/>
      <c r="N65" s="42"/>
    </row>
    <row r="66" spans="1:15" s="35" customFormat="1" ht="18" customHeight="1">
      <c r="A66" s="350" t="s">
        <v>72</v>
      </c>
      <c r="B66" s="350"/>
      <c r="C66" s="350"/>
      <c r="D66" s="350"/>
      <c r="E66" s="350"/>
      <c r="F66" s="350"/>
      <c r="G66" s="350"/>
      <c r="H66" s="350"/>
      <c r="I66" s="350"/>
      <c r="J66" s="350"/>
      <c r="K66" s="350"/>
      <c r="L66" s="350"/>
      <c r="M66" s="350"/>
      <c r="N66" s="350"/>
    </row>
    <row r="67" spans="1:15" s="35" customFormat="1" ht="20.100000000000001" customHeight="1">
      <c r="A67" s="322" t="s">
        <v>121</v>
      </c>
      <c r="B67" s="322"/>
      <c r="C67" s="322"/>
      <c r="D67" s="322"/>
      <c r="E67" s="322"/>
      <c r="F67" s="322"/>
      <c r="G67" s="322"/>
      <c r="H67" s="322"/>
      <c r="I67" s="368"/>
      <c r="J67" s="369"/>
      <c r="K67" s="157"/>
      <c r="L67" s="157"/>
    </row>
    <row r="68" spans="1:15" s="35" customFormat="1" ht="3.9" customHeight="1">
      <c r="A68" s="256"/>
      <c r="B68" s="256"/>
      <c r="C68" s="256"/>
      <c r="D68" s="256"/>
      <c r="E68" s="256"/>
      <c r="F68" s="256"/>
      <c r="G68" s="256"/>
      <c r="H68" s="256"/>
      <c r="I68" s="256"/>
      <c r="J68" s="256"/>
      <c r="K68" s="120"/>
      <c r="L68" s="120"/>
      <c r="M68" s="120"/>
      <c r="N68" s="120"/>
    </row>
    <row r="69" spans="1:15" s="35" customFormat="1" ht="20.100000000000001" customHeight="1">
      <c r="A69" s="153" t="s">
        <v>73</v>
      </c>
      <c r="B69" s="157"/>
      <c r="C69" s="157"/>
      <c r="D69" s="157"/>
      <c r="I69" s="351"/>
      <c r="J69" s="352"/>
      <c r="K69" s="157"/>
      <c r="L69" s="157"/>
    </row>
    <row r="70" spans="1:15" s="35" customFormat="1" ht="3.9" customHeight="1">
      <c r="A70" s="153"/>
      <c r="B70" s="34"/>
      <c r="C70" s="34"/>
      <c r="D70" s="157"/>
      <c r="E70" s="34"/>
      <c r="F70" s="34"/>
      <c r="G70" s="157"/>
    </row>
    <row r="71" spans="1:15" s="35" customFormat="1" ht="20.100000000000001" customHeight="1">
      <c r="A71" s="322" t="s">
        <v>74</v>
      </c>
      <c r="B71" s="322"/>
      <c r="C71" s="322"/>
      <c r="D71" s="322"/>
      <c r="E71" s="152"/>
      <c r="F71" s="152"/>
      <c r="G71" s="152"/>
      <c r="H71" s="152"/>
      <c r="I71" s="353"/>
      <c r="J71" s="354"/>
      <c r="K71" s="152"/>
      <c r="L71" s="152"/>
      <c r="M71" s="152"/>
    </row>
    <row r="72" spans="1:15" s="35" customFormat="1" ht="3.9" customHeight="1">
      <c r="A72" s="256"/>
      <c r="B72" s="256"/>
      <c r="C72" s="256"/>
      <c r="D72" s="256"/>
      <c r="E72" s="256"/>
      <c r="F72" s="256"/>
      <c r="G72" s="256"/>
      <c r="H72" s="256"/>
      <c r="I72" s="256"/>
      <c r="J72" s="256"/>
      <c r="K72" s="120"/>
      <c r="L72" s="120"/>
      <c r="M72" s="120"/>
      <c r="N72" s="120"/>
    </row>
    <row r="73" spans="1:15" s="35" customFormat="1" ht="20.100000000000001" customHeight="1">
      <c r="A73" s="322" t="s">
        <v>212</v>
      </c>
      <c r="B73" s="322"/>
      <c r="C73" s="322"/>
      <c r="D73" s="322"/>
      <c r="E73" s="322"/>
      <c r="F73" s="322"/>
      <c r="G73" s="322"/>
      <c r="H73" s="152"/>
      <c r="I73" s="348"/>
      <c r="J73" s="349"/>
      <c r="K73" s="152"/>
      <c r="L73" s="152"/>
      <c r="M73" s="152"/>
    </row>
    <row r="74" spans="1:15" s="35" customFormat="1" ht="3.9" customHeight="1">
      <c r="A74" s="254"/>
      <c r="B74" s="254"/>
      <c r="C74" s="254"/>
      <c r="D74" s="254"/>
      <c r="E74" s="46"/>
      <c r="F74" s="46"/>
      <c r="G74" s="46"/>
    </row>
    <row r="75" spans="1:15" s="35" customFormat="1" ht="20.100000000000001" customHeight="1">
      <c r="A75" s="322" t="s">
        <v>75</v>
      </c>
      <c r="B75" s="322"/>
      <c r="C75" s="322"/>
      <c r="D75" s="322"/>
      <c r="E75" s="322"/>
      <c r="F75" s="322"/>
      <c r="G75" s="322"/>
      <c r="H75" s="322"/>
      <c r="I75" s="152"/>
      <c r="J75" s="152"/>
      <c r="K75" s="185" t="s">
        <v>7</v>
      </c>
      <c r="L75" s="289"/>
      <c r="M75" s="45"/>
      <c r="N75" s="185" t="s">
        <v>8</v>
      </c>
      <c r="O75" s="288"/>
    </row>
    <row r="76" spans="1:15" s="35" customFormat="1" ht="3.9" customHeight="1">
      <c r="A76" s="256"/>
      <c r="B76" s="256"/>
      <c r="C76" s="256"/>
      <c r="D76" s="256"/>
      <c r="E76" s="256"/>
      <c r="F76" s="256"/>
      <c r="G76" s="256"/>
      <c r="H76" s="256"/>
      <c r="I76" s="256"/>
      <c r="J76" s="256"/>
      <c r="K76" s="256"/>
      <c r="L76" s="256"/>
      <c r="M76" s="256"/>
    </row>
    <row r="77" spans="1:15" s="35" customFormat="1" ht="20.100000000000001" customHeight="1">
      <c r="A77" s="347" t="s">
        <v>332</v>
      </c>
      <c r="B77" s="347"/>
      <c r="C77" s="347"/>
      <c r="D77" s="347"/>
      <c r="E77" s="347"/>
      <c r="F77" s="347"/>
      <c r="G77" s="347"/>
      <c r="H77" s="347"/>
      <c r="I77" s="347"/>
      <c r="J77" s="347"/>
      <c r="K77" s="185" t="s">
        <v>7</v>
      </c>
      <c r="L77" s="289"/>
      <c r="M77" s="45"/>
      <c r="N77" s="185" t="s">
        <v>8</v>
      </c>
      <c r="O77" s="288"/>
    </row>
    <row r="78" spans="1:15" s="35" customFormat="1" ht="9.9" customHeight="1">
      <c r="A78" s="347"/>
      <c r="B78" s="347"/>
      <c r="C78" s="347"/>
      <c r="D78" s="347"/>
      <c r="E78" s="347"/>
      <c r="F78" s="347"/>
      <c r="G78" s="347"/>
      <c r="H78" s="347"/>
      <c r="I78" s="347"/>
      <c r="J78" s="347"/>
      <c r="K78" s="259"/>
      <c r="L78" s="259"/>
      <c r="M78" s="259"/>
    </row>
  </sheetData>
  <sheetProtection algorithmName="SHA-512" hashValue="6IPFHx3GWMJJ+hQkKTauo6Q2jjFiBt5KSc4l+WnFJKMDS8i5OCHndBOJpdy5x2y0b6wZzJeOZYgtZ2hX5aRrTg==" saltValue="7YjnC5pjNR/E7hejfP3xAQ==" spinCount="100000" sheet="1" formatCells="0" formatColumns="0" formatRows="0" insertRows="0" insertHyperlinks="0" deleteRows="0" sort="0" autoFilter="0" pivotTables="0"/>
  <mergeCells count="66">
    <mergeCell ref="A21:C21"/>
    <mergeCell ref="A23:C23"/>
    <mergeCell ref="A16:I19"/>
    <mergeCell ref="K19:N19"/>
    <mergeCell ref="M17:O17"/>
    <mergeCell ref="A60:J61"/>
    <mergeCell ref="A64:J65"/>
    <mergeCell ref="A62:J63"/>
    <mergeCell ref="A67:H67"/>
    <mergeCell ref="I67:J67"/>
    <mergeCell ref="K5:L6"/>
    <mergeCell ref="F35:G35"/>
    <mergeCell ref="N2:O2"/>
    <mergeCell ref="K4:O4"/>
    <mergeCell ref="K3:O3"/>
    <mergeCell ref="M7:O7"/>
    <mergeCell ref="M8:O8"/>
    <mergeCell ref="K13:O13"/>
    <mergeCell ref="E23:F23"/>
    <mergeCell ref="I23:J23"/>
    <mergeCell ref="K15:L16"/>
    <mergeCell ref="K17:L17"/>
    <mergeCell ref="K18:L18"/>
    <mergeCell ref="A11:I11"/>
    <mergeCell ref="A10:O10"/>
    <mergeCell ref="K12:O12"/>
    <mergeCell ref="A15:I15"/>
    <mergeCell ref="A12:I12"/>
    <mergeCell ref="K11:N11"/>
    <mergeCell ref="K8:L8"/>
    <mergeCell ref="K7:L7"/>
    <mergeCell ref="A73:G73"/>
    <mergeCell ref="A75:H75"/>
    <mergeCell ref="A77:J78"/>
    <mergeCell ref="I73:J73"/>
    <mergeCell ref="A66:N66"/>
    <mergeCell ref="A71:D71"/>
    <mergeCell ref="I69:J69"/>
    <mergeCell ref="I71:J71"/>
    <mergeCell ref="A28:O29"/>
    <mergeCell ref="A56:M56"/>
    <mergeCell ref="A59:M59"/>
    <mergeCell ref="A57:J57"/>
    <mergeCell ref="A48:O48"/>
    <mergeCell ref="A45:N45"/>
    <mergeCell ref="A46:H46"/>
    <mergeCell ref="A49:O50"/>
    <mergeCell ref="A52:J52"/>
    <mergeCell ref="A54:I54"/>
    <mergeCell ref="C37:D37"/>
    <mergeCell ref="E1:O1"/>
    <mergeCell ref="A2:I6"/>
    <mergeCell ref="A44:J44"/>
    <mergeCell ref="A42:O42"/>
    <mergeCell ref="A39:O39"/>
    <mergeCell ref="A40:O41"/>
    <mergeCell ref="A33:N33"/>
    <mergeCell ref="F34:G34"/>
    <mergeCell ref="M18:O18"/>
    <mergeCell ref="A31:N31"/>
    <mergeCell ref="A13:C13"/>
    <mergeCell ref="A8:I9"/>
    <mergeCell ref="K9:N9"/>
    <mergeCell ref="E24:F24"/>
    <mergeCell ref="A25:H25"/>
    <mergeCell ref="A27:O27"/>
  </mergeCells>
  <dataValidations count="19">
    <dataValidation type="whole" operator="greaterThanOrEqual" allowBlank="1" showInputMessage="1" showErrorMessage="1" errorTitle="Błąd!" error="W tym polu można wpisać tylko liczbę całkowitą - równą lub większą od 0" sqref="I46:J46" xr:uid="{00000000-0002-0000-0000-000000000000}">
      <formula1>0</formula1>
    </dataValidation>
    <dataValidation type="list" allowBlank="1" showDropDown="1" showInputMessage="1" showErrorMessage="1" errorTitle="Błąd!" error="W tym polu można wpisać tylko znak &quot;X&quot;" sqref="O64 L25 B37 H37 L37 O44 O52 O60 O77 O75" xr:uid="{00000000-0002-0000-0000-000001000000}">
      <formula1>"x,X"</formula1>
    </dataValidation>
    <dataValidation type="whole" allowBlank="1" showInputMessage="1" showErrorMessage="1" errorTitle="Błąd!" error="W tym polu można wpisać tylko pojedynczą cyfrę - w zakresie od 0 do 3" sqref="M7 M17" xr:uid="{00000000-0002-0000-0000-000002000000}">
      <formula1>0</formula1>
      <formula2>3</formula2>
    </dataValidation>
    <dataValidation type="whole" allowBlank="1" showInputMessage="1" showErrorMessage="1" errorTitle="Błąd!" error="W tym polu można wpisać tylko pojedynczą cyfrę - w zakresie od 0 do 9" sqref="H7 D21 H73" xr:uid="{00000000-0002-0000-0000-000003000000}">
      <formula1>0</formula1>
      <formula2>9</formula2>
    </dataValidation>
    <dataValidation type="list" allowBlank="1" showInputMessage="1" showErrorMessage="1" sqref="G26:J26" xr:uid="{00000000-0002-0000-0000-000004000000}">
      <formula1>"(wybierz z listy),TAK,NIE"</formula1>
    </dataValidation>
    <dataValidation allowBlank="1" showInputMessage="1" showErrorMessage="1" errorTitle="Błąd!" error="W tym polu można wpisać tylko pojedynczą cyfrę - w zakresie od 0 do 9" sqref="D7:E7 G7" xr:uid="{00000000-0002-0000-0000-000005000000}"/>
    <dataValidation type="textLength" operator="equal" allowBlank="1" showInputMessage="1" showErrorMessage="1" errorTitle="Błąd!" error="Nr identyfikacyjny LGD musi składać się z 9 cyfr" sqref="D13" xr:uid="{00000000-0002-0000-0000-000006000000}">
      <formula1>9</formula1>
    </dataValidation>
    <dataValidation type="date" operator="greaterThanOrEqual" allowBlank="1" showInputMessage="1" showErrorMessage="1" errorTitle="Błąd!" error="W tym polu można wpisać tylko datę" sqref="E23:F23" xr:uid="{00000000-0002-0000-0000-000007000000}">
      <formula1>39083</formula1>
    </dataValidation>
    <dataValidation type="date" operator="greaterThanOrEqual" allowBlank="1" showInputMessage="1" showErrorMessage="1" errorTitle="Błąd!" error="W tym polu można wpisać tylko datę" sqref="I23:J23" xr:uid="{00000000-0002-0000-0000-000008000000}">
      <formula1>E23</formula1>
    </dataValidation>
    <dataValidation allowBlank="1" showDropDown="1" showInputMessage="1" showErrorMessage="1" errorTitle="Błąd!" error="W tym polu można wpisać tylko znak &quot;X&quot;" sqref="K25 M25:N25" xr:uid="{00000000-0002-0000-0000-000009000000}"/>
    <dataValidation type="list" allowBlank="1" showDropDown="1" showErrorMessage="1" errorTitle="Błąd!" error="W tym polu można wpisać tylko znak &quot;X&quot;" promptTitle="Uwaga!" prompt="Po wpisaniu &quot;X&quot; w polu TAK wartość z pola NIE zostanie automatycznie usunięta._x000a_Po wyczyszczeniu pola TAK znak &quot;X&quot; zostanie automatycznie wpisany do pola NIE." sqref="L77 J25 L44 L52 L60 L64 L75" xr:uid="{00000000-0002-0000-0000-00000A000000}">
      <formula1>"x,X"</formula1>
    </dataValidation>
    <dataValidation type="list" allowBlank="1" showDropDown="1" showErrorMessage="1" errorTitle="Błąd!" error="W tym polu można wpisać tylko znak &quot;X&quot;" promptTitle="Uwaga!" prompt="Po wpisaniu &quot;X&quot; w polu TAK wartość z pola ND zostanie automatycznie usunięta._x000a_Po wyczyszczeniu pola TAK znak &quot;X&quot; zostanie automatycznie wpisany do pola ND." sqref="L35 B35 H35" xr:uid="{00000000-0002-0000-0000-00000B000000}">
      <formula1>"x,X"</formula1>
    </dataValidation>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Q29:Q30 Q41 Q50" xr:uid="{00000000-0002-0000-0000-00000C000000}"/>
    <dataValidation type="date" operator="greaterThanOrEqual" allowBlank="1" showInputMessage="1" showErrorMessage="1" errorTitle="Błąd!" error="Data podjęcia uchwały nie może być wcześniejsza, niż data zakończenia naboru wniosków." sqref="I67:J67" xr:uid="{00000000-0002-0000-0000-00000D000000}">
      <formula1>I23</formula1>
    </dataValidation>
    <dataValidation type="decimal" operator="greaterThanOrEqual" allowBlank="1" showInputMessage="1" showErrorMessage="1" errorTitle="Błąd!" error="W tym polu można wpisać tylko liczbę - równą, lub większą od zera" sqref="I71:J71" xr:uid="{00000000-0002-0000-0000-00000E000000}">
      <formula1>0</formula1>
    </dataValidation>
    <dataValidation type="whole" operator="greaterThanOrEqual" allowBlank="1" showInputMessage="1" showErrorMessage="1" errorTitle="Błąd!" error="W tym polu można wpisać tylko liczbę całkowitą - równą, lub większą od zera" sqref="I73:J73" xr:uid="{00000000-0002-0000-0000-00000F000000}">
      <formula1>0</formula1>
    </dataValidation>
    <dataValidation type="whole" operator="greaterThanOrEqual" allowBlank="1" showInputMessage="1" showErrorMessage="1" sqref="M5" xr:uid="{00000000-0002-0000-0000-000010000000}">
      <formula1>0</formula1>
    </dataValidation>
    <dataValidation type="date" allowBlank="1" showInputMessage="1" showErrorMessage="1" errorTitle="Błąd!" error="Data złożenia wniosku w LGD musi zawierać się pomiędzy terminami rozpoczęcia oraz zakończenia naboru." sqref="K17:L17" xr:uid="{00000000-0002-0000-0000-000011000000}">
      <formula1>E23</formula1>
      <formula2>I23</formula2>
    </dataValidation>
    <dataValidation type="whole" operator="greaterThanOrEqual" allowBlank="1" showInputMessage="1" showErrorMessage="1" errorTitle="Błąd!" error="W tym polu można wpisać tylko liczbę całkowitą - równą lub większą od zera." sqref="M15" xr:uid="{00000000-0002-0000-0000-000012000000}">
      <formula1>0</formula1>
    </dataValidation>
  </dataValidations>
  <printOptions horizontalCentered="1"/>
  <pageMargins left="0.11811023622047245" right="0.11811023622047245" top="0.39370078740157483" bottom="0.39370078740157483" header="0.11811023622047245" footer="0.11811023622047245"/>
  <pageSetup paperSize="9" scale="84" fitToWidth="0" fitToHeight="0" orientation="portrait" errors="blank" r:id="rId1"/>
  <headerFooter alignWithMargins="0">
    <oddFooter>&amp;L&amp;8PROW 2014-2020_19.2/5/z&amp;R
&amp;8Strona &amp;P z &amp;N</oddFooter>
  </headerFooter>
  <rowBreaks count="1" manualBreakCount="1">
    <brk id="42"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K31"/>
  <sheetViews>
    <sheetView showGridLines="0" view="pageBreakPreview" zoomScale="110" zoomScaleNormal="100" zoomScaleSheetLayoutView="110" zoomScalePageLayoutView="110" workbookViewId="0">
      <selection activeCell="B6" sqref="B6:AI7"/>
    </sheetView>
  </sheetViews>
  <sheetFormatPr defaultColWidth="9.109375" defaultRowHeight="13.2"/>
  <cols>
    <col min="1" max="1" width="2.44140625" style="32" customWidth="1"/>
    <col min="2" max="19" width="3" style="32" customWidth="1"/>
    <col min="20" max="20" width="2.44140625" style="32" customWidth="1"/>
    <col min="21" max="34" width="3" style="32" customWidth="1"/>
    <col min="35" max="35" width="3.5546875" style="32" customWidth="1"/>
    <col min="36" max="36" width="2" style="32" customWidth="1"/>
    <col min="37" max="37" width="8.5546875" style="32" customWidth="1"/>
    <col min="38" max="16384" width="9.109375" style="32"/>
  </cols>
  <sheetData>
    <row r="1" spans="1:36" ht="12.75" customHeight="1"/>
    <row r="2" spans="1:36" ht="15.75" customHeight="1">
      <c r="A2" s="726"/>
      <c r="B2" s="726"/>
      <c r="C2" s="726"/>
      <c r="D2" s="726"/>
      <c r="E2" s="726"/>
      <c r="F2" s="726"/>
      <c r="G2" s="726"/>
      <c r="H2" s="726"/>
      <c r="I2" s="726"/>
      <c r="J2" s="726"/>
      <c r="K2" s="726"/>
      <c r="L2" s="726"/>
      <c r="M2" s="726"/>
      <c r="N2" s="726"/>
      <c r="O2" s="726"/>
      <c r="P2" s="726"/>
      <c r="Q2" s="726"/>
      <c r="R2" s="726"/>
      <c r="S2" s="726"/>
      <c r="T2" s="726"/>
      <c r="U2" s="726"/>
      <c r="V2" s="726"/>
      <c r="W2" s="726"/>
      <c r="X2" s="726"/>
      <c r="Y2" s="726"/>
      <c r="Z2" s="7"/>
      <c r="AA2" s="7"/>
      <c r="AB2" s="7"/>
      <c r="AC2" s="7"/>
      <c r="AD2" s="7"/>
      <c r="AE2" s="727" t="s">
        <v>144</v>
      </c>
      <c r="AF2" s="728"/>
      <c r="AG2" s="728"/>
      <c r="AH2" s="728"/>
      <c r="AI2" s="729"/>
      <c r="AJ2" s="7"/>
    </row>
    <row r="3" spans="1:36" ht="2.4" customHeight="1">
      <c r="A3" s="730"/>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row>
    <row r="4" spans="1:36" ht="36" customHeight="1">
      <c r="A4" s="731" t="s">
        <v>209</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c r="AF4" s="732"/>
      <c r="AG4" s="732"/>
      <c r="AH4" s="732"/>
      <c r="AI4" s="732"/>
      <c r="AJ4" s="732"/>
    </row>
    <row r="5" spans="1:36" ht="6.6" hidden="1" customHeight="1">
      <c r="A5" s="733"/>
      <c r="B5" s="734"/>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row>
    <row r="6" spans="1:36" ht="60" customHeight="1">
      <c r="A6" s="7"/>
      <c r="B6" s="736" t="str">
        <f>CONCATENATE(B_I_II!D12," ",B_I_II!A12,", PESEL: ",B_I_II!D14," ",B_I_II!A14)</f>
        <v xml:space="preserve">Jan Kowalski, PESEL: 85010112345 </v>
      </c>
      <c r="C6" s="737"/>
      <c r="D6" s="737"/>
      <c r="E6" s="737"/>
      <c r="F6" s="737"/>
      <c r="G6" s="737"/>
      <c r="H6" s="737"/>
      <c r="I6" s="737"/>
      <c r="J6" s="737"/>
      <c r="K6" s="737"/>
      <c r="L6" s="737"/>
      <c r="M6" s="737"/>
      <c r="N6" s="737"/>
      <c r="O6" s="737"/>
      <c r="P6" s="737"/>
      <c r="Q6" s="737"/>
      <c r="R6" s="737"/>
      <c r="S6" s="737"/>
      <c r="T6" s="737"/>
      <c r="U6" s="737"/>
      <c r="V6" s="737"/>
      <c r="W6" s="737"/>
      <c r="X6" s="737"/>
      <c r="Y6" s="737"/>
      <c r="Z6" s="737"/>
      <c r="AA6" s="737"/>
      <c r="AB6" s="737"/>
      <c r="AC6" s="737"/>
      <c r="AD6" s="737"/>
      <c r="AE6" s="737"/>
      <c r="AF6" s="737"/>
      <c r="AG6" s="737"/>
      <c r="AH6" s="737"/>
      <c r="AI6" s="738"/>
      <c r="AJ6" s="7"/>
    </row>
    <row r="7" spans="1:36">
      <c r="A7" s="7"/>
      <c r="B7" s="487"/>
      <c r="C7" s="488"/>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9"/>
      <c r="AJ7" s="7"/>
    </row>
    <row r="8" spans="1:36" ht="13.5" customHeight="1">
      <c r="A8" s="7"/>
      <c r="B8" s="739" t="s">
        <v>320</v>
      </c>
      <c r="C8" s="739"/>
      <c r="D8" s="739"/>
      <c r="E8" s="739"/>
      <c r="F8" s="739"/>
      <c r="G8" s="739"/>
      <c r="H8" s="739"/>
      <c r="I8" s="739"/>
      <c r="J8" s="739"/>
      <c r="K8" s="739"/>
      <c r="L8" s="739"/>
      <c r="M8" s="739"/>
      <c r="N8" s="739"/>
      <c r="O8" s="739"/>
      <c r="P8" s="739"/>
      <c r="Q8" s="739"/>
      <c r="R8" s="740"/>
      <c r="S8" s="740"/>
      <c r="T8" s="740"/>
      <c r="U8" s="740"/>
      <c r="V8" s="740"/>
      <c r="W8" s="740"/>
      <c r="X8" s="740"/>
      <c r="Y8" s="740"/>
      <c r="Z8" s="740"/>
      <c r="AA8" s="740"/>
      <c r="AB8" s="730"/>
      <c r="AC8" s="730"/>
      <c r="AD8" s="730"/>
      <c r="AE8" s="730"/>
      <c r="AF8" s="730"/>
      <c r="AG8" s="730"/>
      <c r="AH8" s="730"/>
      <c r="AI8" s="730"/>
      <c r="AJ8" s="7"/>
    </row>
    <row r="9" spans="1:36" ht="6" customHeight="1">
      <c r="A9" s="7"/>
      <c r="B9" s="741"/>
      <c r="C9" s="741"/>
      <c r="D9" s="741"/>
      <c r="E9" s="741"/>
      <c r="F9" s="741"/>
      <c r="G9" s="741"/>
      <c r="H9" s="741"/>
      <c r="I9" s="741"/>
      <c r="J9" s="741"/>
      <c r="K9" s="741"/>
      <c r="L9" s="741"/>
      <c r="M9" s="741"/>
      <c r="N9" s="741"/>
      <c r="O9" s="741"/>
      <c r="P9" s="741"/>
      <c r="Q9" s="741"/>
      <c r="R9" s="741"/>
      <c r="S9" s="741"/>
      <c r="T9" s="741"/>
      <c r="U9" s="741"/>
      <c r="V9" s="741"/>
      <c r="W9" s="741"/>
      <c r="X9" s="741"/>
      <c r="Y9" s="741"/>
      <c r="Z9" s="741"/>
      <c r="AA9" s="741"/>
      <c r="AB9" s="730"/>
      <c r="AC9" s="730"/>
      <c r="AD9" s="730"/>
      <c r="AE9" s="730"/>
      <c r="AF9" s="730"/>
      <c r="AG9" s="730"/>
      <c r="AH9" s="730"/>
      <c r="AI9" s="730"/>
      <c r="AJ9" s="7"/>
    </row>
    <row r="10" spans="1:36" ht="2.1" customHeight="1">
      <c r="A10" s="7"/>
      <c r="B10" s="7"/>
      <c r="C10" s="7"/>
      <c r="D10" s="79"/>
      <c r="E10" s="79"/>
      <c r="F10" s="79"/>
      <c r="G10" s="79"/>
      <c r="H10" s="79"/>
      <c r="I10" s="79"/>
      <c r="J10" s="79"/>
      <c r="K10" s="79"/>
      <c r="L10" s="79"/>
      <c r="M10" s="79"/>
      <c r="N10" s="79"/>
      <c r="O10" s="79"/>
      <c r="P10" s="7"/>
      <c r="Q10" s="7"/>
      <c r="R10" s="7"/>
      <c r="S10" s="7"/>
      <c r="T10" s="7"/>
      <c r="U10" s="7"/>
      <c r="V10" s="7"/>
      <c r="W10" s="7"/>
      <c r="X10" s="7"/>
      <c r="Y10" s="7"/>
      <c r="Z10" s="7"/>
      <c r="AA10" s="7"/>
      <c r="AB10" s="7"/>
      <c r="AC10" s="7"/>
      <c r="AD10" s="7"/>
      <c r="AE10" s="7"/>
      <c r="AF10" s="7"/>
      <c r="AG10" s="7"/>
      <c r="AH10" s="7"/>
      <c r="AI10" s="7"/>
      <c r="AJ10" s="7"/>
    </row>
    <row r="11" spans="1:36" ht="28.5" customHeight="1">
      <c r="A11" s="13"/>
      <c r="B11" s="765" t="s">
        <v>80</v>
      </c>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
    </row>
    <row r="12" spans="1:36" ht="1.35" customHeight="1">
      <c r="A12" s="13"/>
      <c r="B12" s="765"/>
      <c r="C12" s="765"/>
      <c r="D12" s="765"/>
      <c r="E12" s="765"/>
      <c r="F12" s="765"/>
      <c r="G12" s="765"/>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
    </row>
    <row r="13" spans="1:36" ht="27" customHeight="1">
      <c r="A13" s="128" t="s">
        <v>81</v>
      </c>
      <c r="B13" s="584" t="s">
        <v>406</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7"/>
    </row>
    <row r="14" spans="1:36" ht="27" customHeight="1">
      <c r="A14" s="128" t="s">
        <v>82</v>
      </c>
      <c r="B14" s="584" t="s">
        <v>407</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7"/>
    </row>
    <row r="15" spans="1:36" ht="27" customHeight="1">
      <c r="A15" s="128" t="s">
        <v>83</v>
      </c>
      <c r="B15" s="584" t="s">
        <v>408</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7"/>
    </row>
    <row r="16" spans="1:36" ht="45" customHeight="1">
      <c r="A16" s="128" t="s">
        <v>84</v>
      </c>
      <c r="B16" s="584" t="s">
        <v>409</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7"/>
    </row>
    <row r="17" spans="1:37">
      <c r="A17" s="7"/>
      <c r="B17" s="109"/>
      <c r="C17" s="109"/>
      <c r="D17" s="109"/>
      <c r="E17" s="109"/>
      <c r="F17" s="109"/>
      <c r="G17" s="109"/>
      <c r="H17" s="109"/>
      <c r="I17" s="109"/>
      <c r="J17" s="109"/>
      <c r="K17" s="109"/>
      <c r="L17" s="109"/>
      <c r="M17" s="7"/>
      <c r="N17" s="7"/>
      <c r="O17" s="7"/>
      <c r="P17" s="7"/>
      <c r="Q17" s="7"/>
      <c r="R17" s="7"/>
      <c r="S17" s="7"/>
      <c r="T17" s="7"/>
      <c r="U17" s="7"/>
      <c r="V17" s="7"/>
      <c r="W17" s="7"/>
      <c r="X17" s="7"/>
      <c r="Y17" s="7"/>
      <c r="Z17" s="7"/>
      <c r="AA17" s="7"/>
      <c r="AB17" s="7"/>
      <c r="AC17" s="7"/>
      <c r="AD17" s="7"/>
      <c r="AE17" s="7"/>
      <c r="AF17" s="7"/>
      <c r="AG17" s="7"/>
      <c r="AH17" s="7"/>
      <c r="AI17" s="7"/>
      <c r="AJ17" s="7"/>
    </row>
    <row r="18" spans="1:37">
      <c r="A18" s="7"/>
      <c r="B18" s="756" t="s">
        <v>565</v>
      </c>
      <c r="C18" s="757"/>
      <c r="D18" s="757"/>
      <c r="E18" s="757"/>
      <c r="F18" s="757"/>
      <c r="G18" s="757"/>
      <c r="H18" s="757"/>
      <c r="I18" s="757"/>
      <c r="J18" s="757"/>
      <c r="K18" s="757"/>
      <c r="L18" s="757"/>
      <c r="M18" s="757"/>
      <c r="N18" s="757"/>
      <c r="O18" s="757"/>
      <c r="P18" s="757"/>
      <c r="Q18" s="757"/>
      <c r="R18" s="757"/>
      <c r="S18" s="758"/>
      <c r="T18" s="7"/>
      <c r="U18" s="743"/>
      <c r="V18" s="744"/>
      <c r="W18" s="744"/>
      <c r="X18" s="744"/>
      <c r="Y18" s="744"/>
      <c r="Z18" s="744"/>
      <c r="AA18" s="744"/>
      <c r="AB18" s="744"/>
      <c r="AC18" s="744"/>
      <c r="AD18" s="744"/>
      <c r="AE18" s="744"/>
      <c r="AF18" s="744"/>
      <c r="AG18" s="744"/>
      <c r="AH18" s="744"/>
      <c r="AI18" s="745"/>
      <c r="AJ18" s="7"/>
    </row>
    <row r="19" spans="1:37">
      <c r="A19" s="7"/>
      <c r="B19" s="759"/>
      <c r="C19" s="760"/>
      <c r="D19" s="760"/>
      <c r="E19" s="760"/>
      <c r="F19" s="760"/>
      <c r="G19" s="760"/>
      <c r="H19" s="760"/>
      <c r="I19" s="760"/>
      <c r="J19" s="760"/>
      <c r="K19" s="760"/>
      <c r="L19" s="760"/>
      <c r="M19" s="760"/>
      <c r="N19" s="760"/>
      <c r="O19" s="760"/>
      <c r="P19" s="760"/>
      <c r="Q19" s="760"/>
      <c r="R19" s="760"/>
      <c r="S19" s="761"/>
      <c r="T19" s="7"/>
      <c r="U19" s="746"/>
      <c r="V19" s="747"/>
      <c r="W19" s="747"/>
      <c r="X19" s="747"/>
      <c r="Y19" s="747"/>
      <c r="Z19" s="747"/>
      <c r="AA19" s="747"/>
      <c r="AB19" s="747"/>
      <c r="AC19" s="747"/>
      <c r="AD19" s="747"/>
      <c r="AE19" s="747"/>
      <c r="AF19" s="747"/>
      <c r="AG19" s="747"/>
      <c r="AH19" s="747"/>
      <c r="AI19" s="748"/>
      <c r="AJ19" s="7"/>
    </row>
    <row r="20" spans="1:37">
      <c r="A20" s="7"/>
      <c r="B20" s="759"/>
      <c r="C20" s="760"/>
      <c r="D20" s="760"/>
      <c r="E20" s="760"/>
      <c r="F20" s="760"/>
      <c r="G20" s="760"/>
      <c r="H20" s="760"/>
      <c r="I20" s="760"/>
      <c r="J20" s="760"/>
      <c r="K20" s="760"/>
      <c r="L20" s="760"/>
      <c r="M20" s="760"/>
      <c r="N20" s="760"/>
      <c r="O20" s="760"/>
      <c r="P20" s="760"/>
      <c r="Q20" s="760"/>
      <c r="R20" s="760"/>
      <c r="S20" s="761"/>
      <c r="T20" s="7"/>
      <c r="U20" s="746"/>
      <c r="V20" s="747"/>
      <c r="W20" s="747"/>
      <c r="X20" s="747"/>
      <c r="Y20" s="747"/>
      <c r="Z20" s="747"/>
      <c r="AA20" s="747"/>
      <c r="AB20" s="747"/>
      <c r="AC20" s="747"/>
      <c r="AD20" s="747"/>
      <c r="AE20" s="747"/>
      <c r="AF20" s="747"/>
      <c r="AG20" s="747"/>
      <c r="AH20" s="747"/>
      <c r="AI20" s="748"/>
      <c r="AJ20" s="7"/>
    </row>
    <row r="21" spans="1:37">
      <c r="A21" s="7"/>
      <c r="B21" s="759"/>
      <c r="C21" s="760"/>
      <c r="D21" s="760"/>
      <c r="E21" s="760"/>
      <c r="F21" s="760"/>
      <c r="G21" s="760"/>
      <c r="H21" s="760"/>
      <c r="I21" s="760"/>
      <c r="J21" s="760"/>
      <c r="K21" s="760"/>
      <c r="L21" s="760"/>
      <c r="M21" s="760"/>
      <c r="N21" s="760"/>
      <c r="O21" s="760"/>
      <c r="P21" s="760"/>
      <c r="Q21" s="760"/>
      <c r="R21" s="760"/>
      <c r="S21" s="761"/>
      <c r="T21" s="7"/>
      <c r="U21" s="746"/>
      <c r="V21" s="747"/>
      <c r="W21" s="747"/>
      <c r="X21" s="747"/>
      <c r="Y21" s="747"/>
      <c r="Z21" s="747"/>
      <c r="AA21" s="747"/>
      <c r="AB21" s="747"/>
      <c r="AC21" s="747"/>
      <c r="AD21" s="747"/>
      <c r="AE21" s="747"/>
      <c r="AF21" s="747"/>
      <c r="AG21" s="747"/>
      <c r="AH21" s="747"/>
      <c r="AI21" s="748"/>
      <c r="AJ21" s="7"/>
    </row>
    <row r="22" spans="1:37">
      <c r="A22" s="7"/>
      <c r="B22" s="759"/>
      <c r="C22" s="760"/>
      <c r="D22" s="760"/>
      <c r="E22" s="760"/>
      <c r="F22" s="760"/>
      <c r="G22" s="760"/>
      <c r="H22" s="760"/>
      <c r="I22" s="760"/>
      <c r="J22" s="760"/>
      <c r="K22" s="760"/>
      <c r="L22" s="760"/>
      <c r="M22" s="760"/>
      <c r="N22" s="760"/>
      <c r="O22" s="760"/>
      <c r="P22" s="760"/>
      <c r="Q22" s="760"/>
      <c r="R22" s="760"/>
      <c r="S22" s="761"/>
      <c r="T22" s="7"/>
      <c r="U22" s="746"/>
      <c r="V22" s="747"/>
      <c r="W22" s="747"/>
      <c r="X22" s="747"/>
      <c r="Y22" s="747"/>
      <c r="Z22" s="747"/>
      <c r="AA22" s="747"/>
      <c r="AB22" s="747"/>
      <c r="AC22" s="747"/>
      <c r="AD22" s="747"/>
      <c r="AE22" s="747"/>
      <c r="AF22" s="747"/>
      <c r="AG22" s="747"/>
      <c r="AH22" s="747"/>
      <c r="AI22" s="748"/>
      <c r="AJ22" s="7"/>
    </row>
    <row r="23" spans="1:37">
      <c r="A23" s="7"/>
      <c r="B23" s="759"/>
      <c r="C23" s="760"/>
      <c r="D23" s="760"/>
      <c r="E23" s="760"/>
      <c r="F23" s="760"/>
      <c r="G23" s="760"/>
      <c r="H23" s="760"/>
      <c r="I23" s="760"/>
      <c r="J23" s="760"/>
      <c r="K23" s="760"/>
      <c r="L23" s="760"/>
      <c r="M23" s="760"/>
      <c r="N23" s="760"/>
      <c r="O23" s="760"/>
      <c r="P23" s="760"/>
      <c r="Q23" s="760"/>
      <c r="R23" s="760"/>
      <c r="S23" s="761"/>
      <c r="T23" s="7"/>
      <c r="U23" s="746"/>
      <c r="V23" s="747"/>
      <c r="W23" s="747"/>
      <c r="X23" s="747"/>
      <c r="Y23" s="747"/>
      <c r="Z23" s="747"/>
      <c r="AA23" s="747"/>
      <c r="AB23" s="747"/>
      <c r="AC23" s="747"/>
      <c r="AD23" s="747"/>
      <c r="AE23" s="747"/>
      <c r="AF23" s="747"/>
      <c r="AG23" s="747"/>
      <c r="AH23" s="747"/>
      <c r="AI23" s="748"/>
      <c r="AJ23" s="7"/>
    </row>
    <row r="24" spans="1:37" ht="6" customHeight="1">
      <c r="A24" s="7"/>
      <c r="B24" s="759"/>
      <c r="C24" s="760"/>
      <c r="D24" s="760"/>
      <c r="E24" s="760"/>
      <c r="F24" s="760"/>
      <c r="G24" s="760"/>
      <c r="H24" s="760"/>
      <c r="I24" s="760"/>
      <c r="J24" s="760"/>
      <c r="K24" s="760"/>
      <c r="L24" s="760"/>
      <c r="M24" s="760"/>
      <c r="N24" s="760"/>
      <c r="O24" s="760"/>
      <c r="P24" s="760"/>
      <c r="Q24" s="760"/>
      <c r="R24" s="760"/>
      <c r="S24" s="761"/>
      <c r="T24" s="104"/>
      <c r="U24" s="746"/>
      <c r="V24" s="747"/>
      <c r="W24" s="747"/>
      <c r="X24" s="747"/>
      <c r="Y24" s="747"/>
      <c r="Z24" s="747"/>
      <c r="AA24" s="747"/>
      <c r="AB24" s="747"/>
      <c r="AC24" s="747"/>
      <c r="AD24" s="747"/>
      <c r="AE24" s="747"/>
      <c r="AF24" s="747"/>
      <c r="AG24" s="747"/>
      <c r="AH24" s="747"/>
      <c r="AI24" s="748"/>
      <c r="AJ24" s="7"/>
    </row>
    <row r="25" spans="1:37" ht="6" customHeight="1">
      <c r="A25" s="7"/>
      <c r="B25" s="762"/>
      <c r="C25" s="763"/>
      <c r="D25" s="763"/>
      <c r="E25" s="763"/>
      <c r="F25" s="763"/>
      <c r="G25" s="763"/>
      <c r="H25" s="763"/>
      <c r="I25" s="763"/>
      <c r="J25" s="763"/>
      <c r="K25" s="763"/>
      <c r="L25" s="763"/>
      <c r="M25" s="763"/>
      <c r="N25" s="763"/>
      <c r="O25" s="763"/>
      <c r="P25" s="763"/>
      <c r="Q25" s="763"/>
      <c r="R25" s="763"/>
      <c r="S25" s="764"/>
      <c r="T25" s="7"/>
      <c r="U25" s="749"/>
      <c r="V25" s="750"/>
      <c r="W25" s="750"/>
      <c r="X25" s="750"/>
      <c r="Y25" s="750"/>
      <c r="Z25" s="750"/>
      <c r="AA25" s="750"/>
      <c r="AB25" s="750"/>
      <c r="AC25" s="750"/>
      <c r="AD25" s="750"/>
      <c r="AE25" s="750"/>
      <c r="AF25" s="750"/>
      <c r="AG25" s="750"/>
      <c r="AH25" s="750"/>
      <c r="AI25" s="751"/>
      <c r="AJ25" s="7"/>
    </row>
    <row r="26" spans="1:37" ht="12.75" customHeight="1">
      <c r="A26" s="7"/>
      <c r="B26" s="754" t="s">
        <v>280</v>
      </c>
      <c r="C26" s="754"/>
      <c r="D26" s="754"/>
      <c r="E26" s="754"/>
      <c r="F26" s="754"/>
      <c r="G26" s="754"/>
      <c r="H26" s="754"/>
      <c r="I26" s="754"/>
      <c r="J26" s="754"/>
      <c r="K26" s="754"/>
      <c r="L26" s="754"/>
      <c r="M26" s="754"/>
      <c r="N26" s="754"/>
      <c r="O26" s="754"/>
      <c r="P26" s="754"/>
      <c r="Q26" s="754"/>
      <c r="R26" s="754"/>
      <c r="S26" s="754"/>
      <c r="T26" s="9"/>
      <c r="U26" s="752" t="s">
        <v>281</v>
      </c>
      <c r="V26" s="753"/>
      <c r="W26" s="753"/>
      <c r="X26" s="753"/>
      <c r="Y26" s="753"/>
      <c r="Z26" s="753"/>
      <c r="AA26" s="753"/>
      <c r="AB26" s="753"/>
      <c r="AC26" s="753"/>
      <c r="AD26" s="753"/>
      <c r="AE26" s="753"/>
      <c r="AF26" s="753"/>
      <c r="AG26" s="753"/>
      <c r="AH26" s="753"/>
      <c r="AI26" s="753"/>
      <c r="AJ26" s="7"/>
    </row>
    <row r="27" spans="1:37">
      <c r="A27" s="7"/>
      <c r="B27" s="9"/>
      <c r="C27" s="9"/>
      <c r="D27" s="9"/>
      <c r="E27" s="9"/>
      <c r="F27" s="9"/>
      <c r="G27" s="9"/>
      <c r="H27" s="9"/>
      <c r="I27" s="9"/>
      <c r="J27" s="9"/>
      <c r="K27" s="9"/>
      <c r="L27" s="9"/>
      <c r="M27" s="9"/>
      <c r="N27" s="9"/>
      <c r="O27" s="9"/>
      <c r="P27" s="10"/>
      <c r="Q27" s="10"/>
      <c r="R27" s="10"/>
      <c r="S27" s="10"/>
      <c r="T27" s="10"/>
      <c r="U27" s="753"/>
      <c r="V27" s="753"/>
      <c r="W27" s="753"/>
      <c r="X27" s="753"/>
      <c r="Y27" s="753"/>
      <c r="Z27" s="753"/>
      <c r="AA27" s="753"/>
      <c r="AB27" s="753"/>
      <c r="AC27" s="753"/>
      <c r="AD27" s="753"/>
      <c r="AE27" s="753"/>
      <c r="AF27" s="753"/>
      <c r="AG27" s="753"/>
      <c r="AH27" s="753"/>
      <c r="AI27" s="753"/>
      <c r="AJ27" s="7"/>
    </row>
    <row r="28" spans="1:37" ht="15.75" customHeight="1">
      <c r="A28" s="7"/>
      <c r="B28" s="634" t="s">
        <v>207</v>
      </c>
      <c r="C28" s="634"/>
      <c r="D28" s="634"/>
      <c r="E28" s="634"/>
      <c r="F28" s="634"/>
      <c r="G28" s="634"/>
      <c r="H28" s="634"/>
      <c r="I28" s="634"/>
      <c r="J28" s="634"/>
      <c r="K28" s="634"/>
      <c r="L28" s="634"/>
      <c r="M28" s="634"/>
      <c r="N28" s="634"/>
      <c r="O28" s="634"/>
      <c r="P28" s="634"/>
      <c r="Q28" s="634"/>
      <c r="R28" s="634"/>
      <c r="S28" s="634"/>
      <c r="T28" s="634"/>
      <c r="U28" s="634"/>
      <c r="V28" s="634"/>
      <c r="W28" s="634"/>
      <c r="X28" s="634"/>
      <c r="Y28" s="634"/>
      <c r="Z28" s="634"/>
      <c r="AA28" s="634"/>
      <c r="AB28" s="634"/>
      <c r="AC28" s="634"/>
      <c r="AD28" s="634"/>
      <c r="AE28" s="634"/>
      <c r="AF28" s="634"/>
      <c r="AG28" s="634"/>
      <c r="AH28" s="634"/>
      <c r="AI28" s="634"/>
      <c r="AJ28" s="7"/>
    </row>
    <row r="29" spans="1:37" ht="49.5" customHeight="1">
      <c r="A29" s="7"/>
      <c r="B29" s="632" t="s">
        <v>441</v>
      </c>
      <c r="C29" s="632"/>
      <c r="D29" s="632"/>
      <c r="E29" s="632"/>
      <c r="F29" s="632"/>
      <c r="G29" s="632"/>
      <c r="H29" s="632"/>
      <c r="I29" s="632"/>
      <c r="J29" s="632"/>
      <c r="K29" s="632"/>
      <c r="L29" s="632"/>
      <c r="M29" s="632"/>
      <c r="N29" s="632"/>
      <c r="O29" s="632"/>
      <c r="P29" s="632"/>
      <c r="Q29" s="632"/>
      <c r="R29" s="632"/>
      <c r="S29" s="632"/>
      <c r="T29" s="632"/>
      <c r="U29" s="632"/>
      <c r="V29" s="632"/>
      <c r="W29" s="632"/>
      <c r="X29" s="632"/>
      <c r="Y29" s="632"/>
      <c r="Z29" s="632"/>
      <c r="AA29" s="632"/>
      <c r="AB29" s="632"/>
      <c r="AC29" s="632"/>
      <c r="AD29" s="632"/>
      <c r="AE29" s="632"/>
      <c r="AF29" s="632"/>
      <c r="AG29" s="632"/>
      <c r="AH29" s="632"/>
      <c r="AI29" s="632"/>
      <c r="AJ29" s="7"/>
    </row>
    <row r="30" spans="1:37" ht="3" customHeight="1">
      <c r="A30" s="72"/>
      <c r="B30" s="755"/>
      <c r="C30" s="755"/>
      <c r="D30" s="755"/>
      <c r="E30" s="755"/>
      <c r="F30" s="755"/>
      <c r="G30" s="755"/>
      <c r="H30" s="755"/>
      <c r="I30" s="755"/>
      <c r="J30" s="755"/>
      <c r="K30" s="755"/>
      <c r="L30" s="755"/>
      <c r="M30" s="755"/>
      <c r="N30" s="755"/>
      <c r="O30" s="755"/>
      <c r="P30" s="755"/>
      <c r="Q30" s="755"/>
      <c r="R30" s="755"/>
      <c r="S30" s="72"/>
      <c r="T30" s="72"/>
      <c r="U30" s="72"/>
      <c r="V30" s="72"/>
      <c r="W30" s="72"/>
      <c r="X30" s="72"/>
      <c r="Y30" s="72"/>
      <c r="Z30" s="72"/>
      <c r="AA30" s="72"/>
      <c r="AB30" s="72"/>
      <c r="AC30" s="72"/>
      <c r="AD30" s="72"/>
      <c r="AE30" s="72"/>
      <c r="AF30" s="72"/>
      <c r="AG30" s="72"/>
      <c r="AH30" s="72"/>
      <c r="AI30" s="72"/>
      <c r="AJ30" s="72"/>
      <c r="AK30" s="73"/>
    </row>
    <row r="31" spans="1:37">
      <c r="B31" s="742"/>
      <c r="C31" s="742"/>
      <c r="D31" s="742"/>
      <c r="E31" s="742"/>
      <c r="F31" s="742"/>
      <c r="G31" s="742"/>
      <c r="H31" s="742"/>
      <c r="I31" s="742"/>
      <c r="J31" s="742"/>
      <c r="K31" s="742"/>
      <c r="L31" s="742"/>
      <c r="M31" s="742"/>
      <c r="N31" s="742"/>
      <c r="O31" s="742"/>
      <c r="P31" s="742"/>
      <c r="Q31" s="742"/>
      <c r="R31" s="742"/>
      <c r="S31" s="742"/>
    </row>
  </sheetData>
  <sheetProtection algorithmName="SHA-512" hashValue="CHxfksqRXQv9XqQ+l+Ixw2TSgzUE9vXD31BL4LVGLzrrDJZ3IeqSPm6QewTJwGSuZjIY6N/xTqK2sn89b3NxeQ==" saltValue="eG56vK4VhOTrOGp2Ug2fwA==" spinCount="100000" sheet="1" formatCells="0"/>
  <mergeCells count="20">
    <mergeCell ref="B6:AI7"/>
    <mergeCell ref="B8:AI9"/>
    <mergeCell ref="B31:S31"/>
    <mergeCell ref="U18:AI25"/>
    <mergeCell ref="U26:AI27"/>
    <mergeCell ref="B28:AI28"/>
    <mergeCell ref="B29:AI29"/>
    <mergeCell ref="B26:S26"/>
    <mergeCell ref="B30:R30"/>
    <mergeCell ref="B18:S25"/>
    <mergeCell ref="B11:AI12"/>
    <mergeCell ref="B13:AI13"/>
    <mergeCell ref="B16:AI16"/>
    <mergeCell ref="B15:AI15"/>
    <mergeCell ref="B14:AI14"/>
    <mergeCell ref="A2:Y2"/>
    <mergeCell ref="AE2:AI2"/>
    <mergeCell ref="A3:AJ3"/>
    <mergeCell ref="A4:AJ4"/>
    <mergeCell ref="A5:AJ5"/>
  </mergeCells>
  <printOptions horizontalCentered="1"/>
  <pageMargins left="0.11811023622047245" right="0.11811023622047245" top="0.39370078740157483" bottom="0.39370078740157483" header="0.11811023622047245" footer="0.11811023622047245"/>
  <pageSetup paperSize="9" scale="84" orientation="portrait" errors="blank" r:id="rId1"/>
  <headerFooter alignWithMargins="0">
    <oddFooter>&amp;L&amp;8PROW 2014-2020_19.2/5/z&amp;R
&amp;8Strona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6"/>
  <dimension ref="A1:AE142"/>
  <sheetViews>
    <sheetView showGridLines="0" view="pageBreakPreview" topLeftCell="A127" zoomScaleNormal="100" zoomScaleSheetLayoutView="100" zoomScalePageLayoutView="110" workbookViewId="0">
      <selection activeCell="B137" sqref="B137"/>
    </sheetView>
  </sheetViews>
  <sheetFormatPr defaultColWidth="9.109375" defaultRowHeight="11.4"/>
  <cols>
    <col min="1" max="1" width="5.88671875" style="13" customWidth="1"/>
    <col min="2" max="2" width="14.5546875" style="13" customWidth="1"/>
    <col min="3" max="8" width="3" style="13" customWidth="1"/>
    <col min="9" max="10" width="3.44140625" style="13" customWidth="1"/>
    <col min="11" max="12" width="2.88671875" style="13" customWidth="1"/>
    <col min="13" max="13" width="2.5546875" style="13" customWidth="1"/>
    <col min="14" max="14" width="3.109375" style="13" customWidth="1"/>
    <col min="15" max="24" width="3" style="13" customWidth="1"/>
    <col min="25" max="25" width="5.5546875" style="13" customWidth="1"/>
    <col min="26" max="26" width="2.88671875" style="13" customWidth="1"/>
    <col min="27" max="27" width="8.5546875" style="13" customWidth="1"/>
    <col min="28" max="28" width="3.44140625" style="13" customWidth="1"/>
    <col min="29" max="29" width="6.5546875" style="13" customWidth="1"/>
    <col min="30" max="30" width="9" style="13" customWidth="1"/>
    <col min="31" max="31" width="24.44140625" style="13" hidden="1" customWidth="1"/>
    <col min="32" max="16384" width="9.109375" style="13"/>
  </cols>
  <sheetData>
    <row r="1" spans="1:31" ht="15.75" customHeight="1">
      <c r="Y1" s="727" t="s">
        <v>144</v>
      </c>
      <c r="Z1" s="728"/>
      <c r="AA1" s="729"/>
    </row>
    <row r="2" spans="1:31" s="14" customFormat="1" ht="26.25" customHeight="1">
      <c r="A2" s="851" t="s">
        <v>302</v>
      </c>
      <c r="B2" s="851"/>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E2" s="210">
        <f ca="1">MIN(Z25,Z52,Z78,Z103,Z129)</f>
        <v>914000</v>
      </c>
    </row>
    <row r="3" spans="1:31" s="14" customFormat="1" ht="13.2">
      <c r="A3" s="851" t="s">
        <v>380</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E3" s="210"/>
    </row>
    <row r="4" spans="1:31" ht="15" customHeight="1">
      <c r="A4" s="591" t="s">
        <v>381</v>
      </c>
      <c r="B4" s="591"/>
      <c r="C4" s="591"/>
      <c r="D4" s="591"/>
      <c r="E4" s="591"/>
      <c r="F4" s="591"/>
      <c r="G4" s="591"/>
      <c r="H4" s="591"/>
      <c r="I4" s="591"/>
      <c r="J4" s="591"/>
      <c r="K4" s="591"/>
      <c r="L4" s="591"/>
      <c r="M4" s="591"/>
      <c r="N4" s="591"/>
      <c r="O4" s="591"/>
      <c r="P4" s="591"/>
      <c r="Q4" s="591"/>
      <c r="R4" s="591"/>
      <c r="S4" s="591"/>
      <c r="T4" s="591"/>
      <c r="U4" s="591"/>
      <c r="V4" s="591"/>
      <c r="W4" s="856">
        <v>500000</v>
      </c>
      <c r="X4" s="857"/>
      <c r="Y4" s="857"/>
      <c r="Z4" s="858"/>
      <c r="AA4" s="91" t="s">
        <v>7</v>
      </c>
      <c r="AB4" s="825" t="str">
        <f ca="1">IF(Z22=0,"","x")</f>
        <v/>
      </c>
    </row>
    <row r="5" spans="1:31" ht="3" customHeight="1">
      <c r="A5" s="591"/>
      <c r="B5" s="591"/>
      <c r="C5" s="591"/>
      <c r="D5" s="591"/>
      <c r="E5" s="591"/>
      <c r="F5" s="591"/>
      <c r="G5" s="591"/>
      <c r="H5" s="591"/>
      <c r="I5" s="591"/>
      <c r="J5" s="591"/>
      <c r="K5" s="591"/>
      <c r="L5" s="591"/>
      <c r="M5" s="591"/>
      <c r="N5" s="591"/>
      <c r="O5" s="591"/>
      <c r="P5" s="591"/>
      <c r="Q5" s="591"/>
      <c r="R5" s="591"/>
      <c r="S5" s="591"/>
      <c r="T5" s="591"/>
      <c r="U5" s="591"/>
      <c r="V5" s="591"/>
      <c r="W5" s="859"/>
      <c r="X5" s="860"/>
      <c r="Y5" s="860"/>
      <c r="Z5" s="861"/>
      <c r="AB5" s="826"/>
    </row>
    <row r="6" spans="1:31" ht="14.1" customHeight="1">
      <c r="A6" s="862" t="s">
        <v>439</v>
      </c>
      <c r="B6" s="863"/>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234"/>
    </row>
    <row r="7" spans="1:31" ht="15.9" customHeight="1">
      <c r="A7" s="841" t="s">
        <v>122</v>
      </c>
      <c r="B7" s="842"/>
      <c r="C7" s="842"/>
      <c r="D7" s="842"/>
      <c r="E7" s="842"/>
      <c r="F7" s="842"/>
      <c r="G7" s="842"/>
      <c r="H7" s="842"/>
      <c r="I7" s="842"/>
      <c r="J7" s="842"/>
      <c r="K7" s="842"/>
      <c r="L7" s="842"/>
      <c r="M7" s="842"/>
      <c r="N7" s="842"/>
      <c r="O7" s="842"/>
      <c r="P7" s="842"/>
      <c r="Q7" s="842"/>
      <c r="R7" s="842"/>
      <c r="S7" s="842"/>
      <c r="T7" s="842"/>
      <c r="U7" s="842"/>
      <c r="V7" s="842"/>
      <c r="W7" s="842"/>
      <c r="X7" s="842"/>
      <c r="Y7" s="842"/>
      <c r="Z7" s="842"/>
      <c r="AA7" s="842"/>
      <c r="AB7" s="623"/>
    </row>
    <row r="8" spans="1:31" ht="40.5" customHeight="1">
      <c r="A8" s="833" t="s">
        <v>123</v>
      </c>
      <c r="B8" s="833"/>
      <c r="C8" s="833" t="s">
        <v>124</v>
      </c>
      <c r="D8" s="833"/>
      <c r="E8" s="833"/>
      <c r="F8" s="833" t="s">
        <v>125</v>
      </c>
      <c r="G8" s="833"/>
      <c r="H8" s="833"/>
      <c r="I8" s="833"/>
      <c r="J8" s="833"/>
      <c r="K8" s="833" t="s">
        <v>126</v>
      </c>
      <c r="L8" s="834"/>
      <c r="M8" s="834"/>
      <c r="N8" s="834"/>
      <c r="O8" s="834"/>
      <c r="P8" s="833" t="s">
        <v>162</v>
      </c>
      <c r="Q8" s="834"/>
      <c r="R8" s="834"/>
      <c r="S8" s="834"/>
      <c r="T8" s="834"/>
      <c r="U8" s="834"/>
      <c r="V8" s="835" t="s">
        <v>127</v>
      </c>
      <c r="W8" s="835"/>
      <c r="X8" s="835"/>
      <c r="Y8" s="835"/>
      <c r="Z8" s="833" t="s">
        <v>128</v>
      </c>
      <c r="AA8" s="833"/>
      <c r="AB8" s="833"/>
    </row>
    <row r="9" spans="1:31" ht="18.75" customHeight="1">
      <c r="A9" s="852" t="s">
        <v>269</v>
      </c>
      <c r="B9" s="853"/>
      <c r="C9" s="853"/>
      <c r="D9" s="853"/>
      <c r="E9" s="853"/>
      <c r="F9" s="853"/>
      <c r="G9" s="853"/>
      <c r="H9" s="853"/>
      <c r="I9" s="853"/>
      <c r="J9" s="853"/>
      <c r="K9" s="853"/>
      <c r="L9" s="853"/>
      <c r="M9" s="853"/>
      <c r="N9" s="853"/>
      <c r="O9" s="853"/>
      <c r="P9" s="853"/>
      <c r="Q9" s="853"/>
      <c r="R9" s="853"/>
      <c r="S9" s="853"/>
      <c r="T9" s="853"/>
      <c r="U9" s="853"/>
      <c r="V9" s="853"/>
      <c r="W9" s="853"/>
      <c r="X9" s="853"/>
      <c r="Y9" s="853"/>
      <c r="Z9" s="853"/>
      <c r="AA9" s="853"/>
      <c r="AB9" s="854"/>
    </row>
    <row r="10" spans="1:31" ht="40.5" customHeight="1">
      <c r="A10" s="766"/>
      <c r="B10" s="766"/>
      <c r="C10" s="815"/>
      <c r="D10" s="815"/>
      <c r="E10" s="815"/>
      <c r="F10" s="766" t="s">
        <v>47</v>
      </c>
      <c r="G10" s="766"/>
      <c r="H10" s="766"/>
      <c r="I10" s="766"/>
      <c r="J10" s="766"/>
      <c r="K10" s="824" t="s">
        <v>268</v>
      </c>
      <c r="L10" s="824"/>
      <c r="M10" s="824"/>
      <c r="N10" s="824"/>
      <c r="O10" s="824"/>
      <c r="P10" s="855" t="s">
        <v>47</v>
      </c>
      <c r="Q10" s="855"/>
      <c r="R10" s="855"/>
      <c r="S10" s="855"/>
      <c r="T10" s="855"/>
      <c r="U10" s="855"/>
      <c r="V10" s="771"/>
      <c r="W10" s="617"/>
      <c r="X10" s="617"/>
      <c r="Y10" s="617"/>
      <c r="Z10" s="772"/>
      <c r="AA10" s="772"/>
      <c r="AB10" s="772"/>
    </row>
    <row r="11" spans="1:31" s="83" customFormat="1" ht="39" customHeight="1">
      <c r="A11" s="766"/>
      <c r="B11" s="766"/>
      <c r="C11" s="815"/>
      <c r="D11" s="815"/>
      <c r="E11" s="815"/>
      <c r="F11" s="766" t="s">
        <v>47</v>
      </c>
      <c r="G11" s="766"/>
      <c r="H11" s="766"/>
      <c r="I11" s="766"/>
      <c r="J11" s="766"/>
      <c r="K11" s="820" t="s">
        <v>270</v>
      </c>
      <c r="L11" s="820"/>
      <c r="M11" s="820"/>
      <c r="N11" s="820"/>
      <c r="O11" s="820"/>
      <c r="P11" s="855"/>
      <c r="Q11" s="855"/>
      <c r="R11" s="855"/>
      <c r="S11" s="855"/>
      <c r="T11" s="855"/>
      <c r="U11" s="855"/>
      <c r="V11" s="771"/>
      <c r="W11" s="617"/>
      <c r="X11" s="617"/>
      <c r="Y11" s="617"/>
      <c r="Z11" s="772"/>
      <c r="AA11" s="772"/>
      <c r="AB11" s="772"/>
    </row>
    <row r="12" spans="1:31" ht="18.75" customHeight="1">
      <c r="A12" s="821" t="s">
        <v>410</v>
      </c>
      <c r="B12" s="822"/>
      <c r="C12" s="822"/>
      <c r="D12" s="822"/>
      <c r="E12" s="822"/>
      <c r="F12" s="822"/>
      <c r="G12" s="822"/>
      <c r="H12" s="822"/>
      <c r="I12" s="822"/>
      <c r="J12" s="822"/>
      <c r="K12" s="822"/>
      <c r="L12" s="822"/>
      <c r="M12" s="822"/>
      <c r="N12" s="822"/>
      <c r="O12" s="822"/>
      <c r="P12" s="822"/>
      <c r="Q12" s="822"/>
      <c r="R12" s="822"/>
      <c r="S12" s="822"/>
      <c r="T12" s="822"/>
      <c r="U12" s="822"/>
      <c r="V12" s="822"/>
      <c r="W12" s="822"/>
      <c r="X12" s="822"/>
      <c r="Y12" s="822"/>
      <c r="Z12" s="822"/>
      <c r="AA12" s="822"/>
      <c r="AB12" s="823"/>
      <c r="AD12" s="100" t="s">
        <v>258</v>
      </c>
    </row>
    <row r="13" spans="1:31" ht="40.5" customHeight="1">
      <c r="A13" s="766"/>
      <c r="B13" s="766"/>
      <c r="C13" s="767"/>
      <c r="D13" s="767"/>
      <c r="E13" s="767"/>
      <c r="F13" s="766" t="s">
        <v>47</v>
      </c>
      <c r="G13" s="766"/>
      <c r="H13" s="766"/>
      <c r="I13" s="766"/>
      <c r="J13" s="766"/>
      <c r="K13" s="819" t="s">
        <v>411</v>
      </c>
      <c r="L13" s="819"/>
      <c r="M13" s="819"/>
      <c r="N13" s="819"/>
      <c r="O13" s="819"/>
      <c r="P13" s="766"/>
      <c r="Q13" s="766"/>
      <c r="R13" s="766"/>
      <c r="S13" s="766"/>
      <c r="T13" s="766"/>
      <c r="U13" s="766"/>
      <c r="V13" s="771"/>
      <c r="W13" s="617"/>
      <c r="X13" s="617"/>
      <c r="Y13" s="617"/>
      <c r="Z13" s="772"/>
      <c r="AA13" s="772"/>
      <c r="AB13" s="772"/>
      <c r="AD13" s="101" t="s">
        <v>259</v>
      </c>
    </row>
    <row r="14" spans="1:31" s="83" customFormat="1" ht="40.5" customHeight="1">
      <c r="A14" s="766"/>
      <c r="B14" s="766"/>
      <c r="C14" s="767"/>
      <c r="D14" s="767"/>
      <c r="E14" s="767"/>
      <c r="F14" s="766" t="s">
        <v>47</v>
      </c>
      <c r="G14" s="766"/>
      <c r="H14" s="766"/>
      <c r="I14" s="766"/>
      <c r="J14" s="766"/>
      <c r="K14" s="810" t="s">
        <v>411</v>
      </c>
      <c r="L14" s="810"/>
      <c r="M14" s="810"/>
      <c r="N14" s="810"/>
      <c r="O14" s="810"/>
      <c r="P14" s="766"/>
      <c r="Q14" s="766"/>
      <c r="R14" s="766"/>
      <c r="S14" s="766"/>
      <c r="T14" s="766"/>
      <c r="U14" s="766"/>
      <c r="V14" s="771"/>
      <c r="W14" s="617"/>
      <c r="X14" s="617"/>
      <c r="Y14" s="617"/>
      <c r="Z14" s="772"/>
      <c r="AA14" s="772"/>
      <c r="AB14" s="772"/>
      <c r="AD14" s="95"/>
    </row>
    <row r="15" spans="1:31" ht="18.75" customHeight="1">
      <c r="A15" s="816" t="s">
        <v>412</v>
      </c>
      <c r="B15" s="864"/>
      <c r="C15" s="864"/>
      <c r="D15" s="864"/>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5"/>
      <c r="AD15" s="100" t="s">
        <v>258</v>
      </c>
    </row>
    <row r="16" spans="1:31" ht="40.5" customHeight="1">
      <c r="A16" s="766" t="s">
        <v>47</v>
      </c>
      <c r="B16" s="766"/>
      <c r="C16" s="815" t="s">
        <v>47</v>
      </c>
      <c r="D16" s="815"/>
      <c r="E16" s="815"/>
      <c r="F16" s="766" t="s">
        <v>47</v>
      </c>
      <c r="G16" s="766"/>
      <c r="H16" s="766"/>
      <c r="I16" s="766"/>
      <c r="J16" s="766"/>
      <c r="K16" s="819" t="s">
        <v>413</v>
      </c>
      <c r="L16" s="819"/>
      <c r="M16" s="819"/>
      <c r="N16" s="819"/>
      <c r="O16" s="819"/>
      <c r="P16" s="866" t="s">
        <v>47</v>
      </c>
      <c r="Q16" s="866"/>
      <c r="R16" s="866"/>
      <c r="S16" s="866"/>
      <c r="T16" s="866"/>
      <c r="U16" s="866"/>
      <c r="V16" s="771"/>
      <c r="W16" s="617"/>
      <c r="X16" s="617"/>
      <c r="Y16" s="617"/>
      <c r="Z16" s="772"/>
      <c r="AA16" s="772"/>
      <c r="AB16" s="772"/>
      <c r="AD16" s="101" t="s">
        <v>259</v>
      </c>
    </row>
    <row r="17" spans="1:30" s="83" customFormat="1" ht="40.5" customHeight="1">
      <c r="A17" s="766" t="s">
        <v>47</v>
      </c>
      <c r="B17" s="766"/>
      <c r="C17" s="815" t="s">
        <v>47</v>
      </c>
      <c r="D17" s="815"/>
      <c r="E17" s="815"/>
      <c r="F17" s="766" t="s">
        <v>47</v>
      </c>
      <c r="G17" s="766"/>
      <c r="H17" s="766"/>
      <c r="I17" s="766"/>
      <c r="J17" s="766"/>
      <c r="K17" s="810" t="s">
        <v>414</v>
      </c>
      <c r="L17" s="810"/>
      <c r="M17" s="810"/>
      <c r="N17" s="810"/>
      <c r="O17" s="810"/>
      <c r="P17" s="866" t="s">
        <v>47</v>
      </c>
      <c r="Q17" s="866"/>
      <c r="R17" s="866"/>
      <c r="S17" s="866"/>
      <c r="T17" s="866"/>
      <c r="U17" s="866"/>
      <c r="V17" s="771"/>
      <c r="W17" s="617"/>
      <c r="X17" s="617"/>
      <c r="Y17" s="617"/>
      <c r="Z17" s="772"/>
      <c r="AA17" s="772"/>
      <c r="AB17" s="772"/>
    </row>
    <row r="18" spans="1:30" ht="18.75" customHeight="1">
      <c r="A18" s="814" t="s">
        <v>415</v>
      </c>
      <c r="B18" s="814"/>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4"/>
      <c r="AB18" s="814"/>
      <c r="AD18" s="100" t="s">
        <v>258</v>
      </c>
    </row>
    <row r="19" spans="1:30" ht="40.5" customHeight="1">
      <c r="A19" s="766" t="s">
        <v>47</v>
      </c>
      <c r="B19" s="766"/>
      <c r="C19" s="767" t="s">
        <v>47</v>
      </c>
      <c r="D19" s="767"/>
      <c r="E19" s="767"/>
      <c r="F19" s="766" t="s">
        <v>47</v>
      </c>
      <c r="G19" s="766"/>
      <c r="H19" s="766"/>
      <c r="I19" s="766"/>
      <c r="J19" s="766"/>
      <c r="K19" s="819" t="s">
        <v>416</v>
      </c>
      <c r="L19" s="819"/>
      <c r="M19" s="819"/>
      <c r="N19" s="819"/>
      <c r="O19" s="819"/>
      <c r="P19" s="766" t="s">
        <v>47</v>
      </c>
      <c r="Q19" s="766"/>
      <c r="R19" s="766"/>
      <c r="S19" s="766"/>
      <c r="T19" s="766"/>
      <c r="U19" s="766"/>
      <c r="V19" s="771"/>
      <c r="W19" s="617"/>
      <c r="X19" s="617"/>
      <c r="Y19" s="617"/>
      <c r="Z19" s="772"/>
      <c r="AA19" s="772"/>
      <c r="AB19" s="772"/>
      <c r="AD19" s="101" t="s">
        <v>259</v>
      </c>
    </row>
    <row r="20" spans="1:30" s="83" customFormat="1" ht="40.5" customHeight="1">
      <c r="A20" s="766" t="s">
        <v>47</v>
      </c>
      <c r="B20" s="766"/>
      <c r="C20" s="767" t="s">
        <v>47</v>
      </c>
      <c r="D20" s="767"/>
      <c r="E20" s="767"/>
      <c r="F20" s="766" t="s">
        <v>47</v>
      </c>
      <c r="G20" s="766"/>
      <c r="H20" s="766"/>
      <c r="I20" s="766"/>
      <c r="J20" s="766"/>
      <c r="K20" s="810" t="s">
        <v>416</v>
      </c>
      <c r="L20" s="810"/>
      <c r="M20" s="810"/>
      <c r="N20" s="810"/>
      <c r="O20" s="810"/>
      <c r="P20" s="766" t="s">
        <v>47</v>
      </c>
      <c r="Q20" s="766"/>
      <c r="R20" s="766"/>
      <c r="S20" s="766"/>
      <c r="T20" s="766"/>
      <c r="U20" s="766"/>
      <c r="V20" s="771"/>
      <c r="W20" s="617"/>
      <c r="X20" s="617"/>
      <c r="Y20" s="617"/>
      <c r="Z20" s="772"/>
      <c r="AA20" s="772"/>
      <c r="AB20" s="772"/>
    </row>
    <row r="21" spans="1:30" ht="30" customHeight="1">
      <c r="A21" s="93" t="s">
        <v>131</v>
      </c>
      <c r="B21" s="618" t="s">
        <v>244</v>
      </c>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772"/>
      <c r="AA21" s="772"/>
      <c r="AB21" s="772"/>
      <c r="AD21" s="100" t="s">
        <v>258</v>
      </c>
    </row>
    <row r="22" spans="1:30" ht="30" customHeight="1">
      <c r="A22" s="93" t="s">
        <v>132</v>
      </c>
      <c r="B22" s="620" t="s">
        <v>129</v>
      </c>
      <c r="C22" s="620"/>
      <c r="D22" s="620"/>
      <c r="E22" s="620"/>
      <c r="F22" s="620"/>
      <c r="G22" s="620"/>
      <c r="H22" s="620"/>
      <c r="I22" s="620"/>
      <c r="J22" s="620"/>
      <c r="K22" s="620"/>
      <c r="L22" s="620"/>
      <c r="M22" s="620"/>
      <c r="N22" s="620"/>
      <c r="O22" s="620"/>
      <c r="P22" s="620"/>
      <c r="Q22" s="620"/>
      <c r="R22" s="620"/>
      <c r="S22" s="620"/>
      <c r="T22" s="620"/>
      <c r="U22" s="620"/>
      <c r="V22" s="620"/>
      <c r="W22" s="620"/>
      <c r="X22" s="620"/>
      <c r="Y22" s="620"/>
      <c r="Z22" s="782">
        <f ca="1">SUM(Z10:OFFSET(Razem_BIVA9_113,-1,25))</f>
        <v>0</v>
      </c>
      <c r="AA22" s="782"/>
      <c r="AB22" s="782"/>
      <c r="AD22" s="101" t="s">
        <v>259</v>
      </c>
    </row>
    <row r="23" spans="1:30" ht="14.25" customHeight="1">
      <c r="A23" s="783" t="s">
        <v>133</v>
      </c>
      <c r="B23" s="836" t="s">
        <v>160</v>
      </c>
      <c r="C23" s="837"/>
      <c r="D23" s="837"/>
      <c r="E23" s="837"/>
      <c r="F23" s="837"/>
      <c r="G23" s="837"/>
      <c r="H23" s="838"/>
      <c r="I23" s="795" t="str">
        <f ca="1">IF(Z22&gt;0,"Wpisz wartość kursu EUR do PLN","nd")</f>
        <v>nd</v>
      </c>
      <c r="J23" s="796"/>
      <c r="K23" s="797"/>
      <c r="L23" s="19"/>
      <c r="M23" s="20"/>
      <c r="N23" s="20"/>
      <c r="O23" s="20"/>
      <c r="P23" s="20"/>
      <c r="Q23" s="20"/>
      <c r="R23" s="20"/>
      <c r="S23" s="20"/>
      <c r="T23" s="20"/>
      <c r="U23" s="20"/>
      <c r="V23" s="20"/>
      <c r="W23" s="20"/>
      <c r="X23" s="20"/>
      <c r="Y23" s="801" t="s">
        <v>130</v>
      </c>
      <c r="Z23" s="803" t="str">
        <f ca="1">IF(Z22=0,"",W4-Z22)</f>
        <v/>
      </c>
      <c r="AA23" s="804"/>
      <c r="AB23" s="805"/>
    </row>
    <row r="24" spans="1:30" ht="14.25" customHeight="1">
      <c r="A24" s="784"/>
      <c r="B24" s="839"/>
      <c r="C24" s="716"/>
      <c r="D24" s="716"/>
      <c r="E24" s="716"/>
      <c r="F24" s="716"/>
      <c r="G24" s="716"/>
      <c r="H24" s="840"/>
      <c r="I24" s="795"/>
      <c r="J24" s="796"/>
      <c r="K24" s="797"/>
      <c r="L24" s="847" t="s">
        <v>351</v>
      </c>
      <c r="M24" s="848"/>
      <c r="N24" s="848"/>
      <c r="O24" s="156"/>
      <c r="P24" s="867"/>
      <c r="Q24" s="868"/>
      <c r="R24" s="868"/>
      <c r="S24" s="868"/>
      <c r="T24" s="868"/>
      <c r="U24" s="869"/>
      <c r="V24" s="156"/>
      <c r="W24" s="156"/>
      <c r="Y24" s="802"/>
      <c r="Z24" s="806"/>
      <c r="AA24" s="807"/>
      <c r="AB24" s="808"/>
    </row>
    <row r="25" spans="1:30" ht="26.25" customHeight="1">
      <c r="A25" s="785"/>
      <c r="B25" s="841"/>
      <c r="C25" s="842"/>
      <c r="D25" s="842"/>
      <c r="E25" s="842"/>
      <c r="F25" s="842"/>
      <c r="G25" s="842"/>
      <c r="H25" s="843"/>
      <c r="I25" s="798"/>
      <c r="J25" s="799"/>
      <c r="K25" s="800"/>
      <c r="L25" s="211"/>
      <c r="M25" s="212"/>
      <c r="N25" s="809" t="s">
        <v>26</v>
      </c>
      <c r="O25" s="809"/>
      <c r="P25" s="809"/>
      <c r="Q25" s="809"/>
      <c r="R25" s="809"/>
      <c r="S25" s="809"/>
      <c r="T25" s="809"/>
      <c r="U25" s="809"/>
      <c r="V25" s="809"/>
      <c r="W25" s="809"/>
      <c r="X25" s="21"/>
      <c r="Y25" s="92" t="s">
        <v>5</v>
      </c>
      <c r="Z25" s="782" t="str">
        <f ca="1">IFERROR(IF(Z22=0,"",Z23*I23),"podaj kurs euro")</f>
        <v/>
      </c>
      <c r="AA25" s="782"/>
      <c r="AB25" s="782"/>
    </row>
    <row r="26" spans="1:30" ht="2.25" customHeight="1">
      <c r="A26" s="22"/>
      <c r="B26" s="23"/>
      <c r="C26" s="23"/>
      <c r="D26" s="23"/>
      <c r="E26" s="23"/>
      <c r="F26" s="23"/>
      <c r="G26" s="24"/>
      <c r="H26" s="24"/>
      <c r="I26" s="24"/>
      <c r="J26" s="25"/>
      <c r="K26" s="25"/>
      <c r="L26" s="25"/>
      <c r="M26" s="25"/>
      <c r="N26" s="25"/>
      <c r="O26" s="25"/>
      <c r="P26" s="25"/>
      <c r="Q26" s="25"/>
      <c r="R26" s="25"/>
      <c r="S26" s="25"/>
      <c r="T26" s="26"/>
      <c r="U26" s="27"/>
      <c r="V26" s="24"/>
      <c r="W26" s="16"/>
      <c r="X26" s="16"/>
      <c r="Y26" s="16"/>
      <c r="Z26" s="16"/>
      <c r="AA26" s="16"/>
      <c r="AB26" s="16"/>
    </row>
    <row r="27" spans="1:30" s="90" customFormat="1" ht="85.5" customHeight="1">
      <c r="A27" s="634" t="s">
        <v>417</v>
      </c>
      <c r="B27" s="634"/>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row>
    <row r="28" spans="1:30" ht="13.35" customHeight="1">
      <c r="A28" s="14"/>
      <c r="B28" s="15"/>
      <c r="C28" s="15"/>
      <c r="D28" s="15"/>
      <c r="E28" s="15"/>
      <c r="F28" s="15"/>
      <c r="G28" s="16"/>
      <c r="H28" s="16"/>
      <c r="I28" s="16"/>
      <c r="J28" s="17"/>
      <c r="K28" s="17"/>
      <c r="L28" s="17"/>
      <c r="M28" s="17"/>
      <c r="N28" s="17"/>
      <c r="O28" s="17"/>
      <c r="P28" s="17"/>
      <c r="Q28" s="17"/>
      <c r="R28" s="17"/>
      <c r="S28" s="17"/>
      <c r="T28" s="28"/>
      <c r="U28" s="29"/>
      <c r="V28" s="16"/>
      <c r="W28" s="16"/>
      <c r="X28" s="16"/>
      <c r="Y28" s="16"/>
      <c r="Z28" s="16"/>
      <c r="AA28" s="16"/>
      <c r="AB28" s="16"/>
    </row>
    <row r="29" spans="1:30" ht="6" customHeight="1">
      <c r="A29" s="14"/>
      <c r="B29" s="15"/>
      <c r="C29" s="15"/>
      <c r="D29" s="15"/>
      <c r="E29" s="15"/>
      <c r="F29" s="15"/>
      <c r="G29" s="16"/>
      <c r="H29" s="16"/>
      <c r="I29" s="16"/>
      <c r="J29" s="17"/>
      <c r="K29" s="17"/>
      <c r="L29" s="17"/>
      <c r="M29" s="17"/>
      <c r="N29" s="17"/>
      <c r="O29" s="17"/>
      <c r="P29" s="17"/>
      <c r="Q29" s="17"/>
      <c r="R29" s="17"/>
      <c r="S29" s="17"/>
      <c r="T29" s="28"/>
      <c r="U29" s="29"/>
      <c r="V29" s="16"/>
      <c r="W29" s="16"/>
      <c r="X29" s="16"/>
      <c r="Y29" s="16"/>
      <c r="Z29" s="16"/>
      <c r="AA29" s="16"/>
      <c r="AB29" s="16"/>
    </row>
    <row r="30" spans="1:30" ht="15" customHeight="1">
      <c r="A30" s="591" t="s">
        <v>134</v>
      </c>
      <c r="B30" s="591"/>
      <c r="C30" s="591"/>
      <c r="D30" s="591"/>
      <c r="E30" s="591"/>
      <c r="F30" s="591"/>
      <c r="G30" s="591"/>
      <c r="H30" s="591"/>
      <c r="I30" s="591"/>
      <c r="J30" s="591"/>
      <c r="K30" s="591"/>
      <c r="L30" s="591"/>
      <c r="M30" s="591"/>
      <c r="N30" s="591"/>
      <c r="O30" s="591"/>
      <c r="P30" s="591"/>
      <c r="Q30" s="591"/>
      <c r="R30" s="591"/>
      <c r="S30" s="591"/>
      <c r="T30" s="591"/>
      <c r="U30" s="591"/>
      <c r="V30" s="591"/>
      <c r="W30" s="856">
        <v>200000</v>
      </c>
      <c r="X30" s="857"/>
      <c r="Y30" s="857"/>
      <c r="Z30" s="858"/>
      <c r="AA30" s="91" t="s">
        <v>7</v>
      </c>
      <c r="AB30" s="825" t="s">
        <v>119</v>
      </c>
    </row>
    <row r="31" spans="1:30" ht="3" customHeight="1">
      <c r="A31" s="591"/>
      <c r="B31" s="591"/>
      <c r="C31" s="591"/>
      <c r="D31" s="591"/>
      <c r="E31" s="591"/>
      <c r="F31" s="591"/>
      <c r="G31" s="591"/>
      <c r="H31" s="591"/>
      <c r="I31" s="591"/>
      <c r="J31" s="591"/>
      <c r="K31" s="591"/>
      <c r="L31" s="591"/>
      <c r="M31" s="591"/>
      <c r="N31" s="591"/>
      <c r="O31" s="591"/>
      <c r="P31" s="591"/>
      <c r="Q31" s="591"/>
      <c r="R31" s="591"/>
      <c r="S31" s="591"/>
      <c r="T31" s="591"/>
      <c r="U31" s="591"/>
      <c r="V31" s="591"/>
      <c r="W31" s="859"/>
      <c r="X31" s="860"/>
      <c r="Y31" s="860"/>
      <c r="Z31" s="861"/>
      <c r="AB31" s="826"/>
    </row>
    <row r="32" spans="1:30" ht="22.5" customHeight="1">
      <c r="A32" s="496" t="s">
        <v>135</v>
      </c>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row>
    <row r="33" spans="1:30" ht="3"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18"/>
    </row>
    <row r="34" spans="1:30" ht="18.75" customHeight="1">
      <c r="A34" s="621" t="s">
        <v>122</v>
      </c>
      <c r="B34" s="622"/>
      <c r="C34" s="622"/>
      <c r="D34" s="622"/>
      <c r="E34" s="622"/>
      <c r="F34" s="622"/>
      <c r="G34" s="622"/>
      <c r="H34" s="622"/>
      <c r="I34" s="622"/>
      <c r="J34" s="622"/>
      <c r="K34" s="622"/>
      <c r="L34" s="622"/>
      <c r="M34" s="622"/>
      <c r="N34" s="622"/>
      <c r="O34" s="622"/>
      <c r="P34" s="622"/>
      <c r="Q34" s="622"/>
      <c r="R34" s="622"/>
      <c r="S34" s="622"/>
      <c r="T34" s="622"/>
      <c r="U34" s="622"/>
      <c r="V34" s="622"/>
      <c r="W34" s="622"/>
      <c r="X34" s="622"/>
      <c r="Y34" s="622"/>
      <c r="Z34" s="622"/>
      <c r="AA34" s="622"/>
      <c r="AB34" s="623"/>
    </row>
    <row r="35" spans="1:30" ht="38.25" customHeight="1">
      <c r="A35" s="833" t="s">
        <v>123</v>
      </c>
      <c r="B35" s="833"/>
      <c r="C35" s="833" t="s">
        <v>124</v>
      </c>
      <c r="D35" s="833"/>
      <c r="E35" s="833"/>
      <c r="F35" s="833" t="s">
        <v>125</v>
      </c>
      <c r="G35" s="833"/>
      <c r="H35" s="833"/>
      <c r="I35" s="833"/>
      <c r="J35" s="833"/>
      <c r="K35" s="833" t="s">
        <v>126</v>
      </c>
      <c r="L35" s="834"/>
      <c r="M35" s="834"/>
      <c r="N35" s="834"/>
      <c r="O35" s="834"/>
      <c r="P35" s="833" t="s">
        <v>162</v>
      </c>
      <c r="Q35" s="834"/>
      <c r="R35" s="834"/>
      <c r="S35" s="834"/>
      <c r="T35" s="834"/>
      <c r="U35" s="834"/>
      <c r="V35" s="835" t="s">
        <v>127</v>
      </c>
      <c r="W35" s="835"/>
      <c r="X35" s="835"/>
      <c r="Y35" s="835"/>
      <c r="Z35" s="833" t="s">
        <v>128</v>
      </c>
      <c r="AA35" s="833"/>
      <c r="AB35" s="833"/>
    </row>
    <row r="36" spans="1:30" ht="18.75" customHeight="1">
      <c r="A36" s="814" t="s">
        <v>271</v>
      </c>
      <c r="B36" s="814"/>
      <c r="C36" s="814"/>
      <c r="D36" s="814"/>
      <c r="E36" s="814"/>
      <c r="F36" s="814"/>
      <c r="G36" s="814"/>
      <c r="H36" s="814"/>
      <c r="I36" s="814"/>
      <c r="J36" s="814"/>
      <c r="K36" s="814"/>
      <c r="L36" s="814"/>
      <c r="M36" s="814"/>
      <c r="N36" s="814"/>
      <c r="O36" s="814"/>
      <c r="P36" s="814"/>
      <c r="Q36" s="814"/>
      <c r="R36" s="814"/>
      <c r="S36" s="814"/>
      <c r="T36" s="814"/>
      <c r="U36" s="814"/>
      <c r="V36" s="814"/>
      <c r="W36" s="814"/>
      <c r="X36" s="814"/>
      <c r="Y36" s="814"/>
      <c r="Z36" s="814"/>
      <c r="AA36" s="814"/>
      <c r="AB36" s="814"/>
    </row>
    <row r="37" spans="1:30" ht="42" customHeight="1">
      <c r="A37" s="766" t="s">
        <v>47</v>
      </c>
      <c r="B37" s="766"/>
      <c r="C37" s="815" t="s">
        <v>47</v>
      </c>
      <c r="D37" s="815"/>
      <c r="E37" s="815"/>
      <c r="F37" s="766" t="s">
        <v>47</v>
      </c>
      <c r="G37" s="766"/>
      <c r="H37" s="766"/>
      <c r="I37" s="766"/>
      <c r="J37" s="766"/>
      <c r="K37" s="824" t="s">
        <v>270</v>
      </c>
      <c r="L37" s="824"/>
      <c r="M37" s="824"/>
      <c r="N37" s="824"/>
      <c r="O37" s="824"/>
      <c r="P37" s="766" t="s">
        <v>47</v>
      </c>
      <c r="Q37" s="766"/>
      <c r="R37" s="766"/>
      <c r="S37" s="766"/>
      <c r="T37" s="766"/>
      <c r="U37" s="766"/>
      <c r="V37" s="771"/>
      <c r="W37" s="617"/>
      <c r="X37" s="617"/>
      <c r="Y37" s="617"/>
      <c r="Z37" s="772"/>
      <c r="AA37" s="772"/>
      <c r="AB37" s="772"/>
    </row>
    <row r="38" spans="1:30" s="83" customFormat="1" ht="42" customHeight="1">
      <c r="A38" s="766"/>
      <c r="B38" s="766"/>
      <c r="C38" s="815"/>
      <c r="D38" s="815"/>
      <c r="E38" s="815"/>
      <c r="F38" s="766"/>
      <c r="G38" s="766"/>
      <c r="H38" s="766"/>
      <c r="I38" s="766"/>
      <c r="J38" s="766"/>
      <c r="K38" s="820" t="s">
        <v>270</v>
      </c>
      <c r="L38" s="820"/>
      <c r="M38" s="820"/>
      <c r="N38" s="820"/>
      <c r="O38" s="820"/>
      <c r="P38" s="766"/>
      <c r="Q38" s="766"/>
      <c r="R38" s="766"/>
      <c r="S38" s="766"/>
      <c r="T38" s="766"/>
      <c r="U38" s="766"/>
      <c r="V38" s="771"/>
      <c r="W38" s="617"/>
      <c r="X38" s="617"/>
      <c r="Y38" s="617"/>
      <c r="Z38" s="772"/>
      <c r="AA38" s="772"/>
      <c r="AB38" s="772"/>
    </row>
    <row r="39" spans="1:30" ht="18" customHeight="1">
      <c r="A39" s="821" t="s">
        <v>418</v>
      </c>
      <c r="B39" s="822"/>
      <c r="C39" s="822"/>
      <c r="D39" s="822"/>
      <c r="E39" s="822"/>
      <c r="F39" s="822"/>
      <c r="G39" s="822"/>
      <c r="H39" s="822"/>
      <c r="I39" s="822"/>
      <c r="J39" s="822"/>
      <c r="K39" s="822"/>
      <c r="L39" s="822"/>
      <c r="M39" s="822"/>
      <c r="N39" s="822"/>
      <c r="O39" s="822"/>
      <c r="P39" s="822"/>
      <c r="Q39" s="822"/>
      <c r="R39" s="822"/>
      <c r="S39" s="822"/>
      <c r="T39" s="822"/>
      <c r="U39" s="822"/>
      <c r="V39" s="822"/>
      <c r="W39" s="822"/>
      <c r="X39" s="822"/>
      <c r="Y39" s="822"/>
      <c r="Z39" s="822"/>
      <c r="AA39" s="822"/>
      <c r="AB39" s="823"/>
      <c r="AD39" s="100" t="s">
        <v>258</v>
      </c>
    </row>
    <row r="40" spans="1:30" ht="42" customHeight="1">
      <c r="A40" s="766"/>
      <c r="B40" s="766"/>
      <c r="C40" s="815"/>
      <c r="D40" s="815"/>
      <c r="E40" s="815"/>
      <c r="F40" s="766"/>
      <c r="G40" s="766"/>
      <c r="H40" s="766"/>
      <c r="I40" s="766"/>
      <c r="J40" s="766"/>
      <c r="K40" s="819" t="s">
        <v>419</v>
      </c>
      <c r="L40" s="819"/>
      <c r="M40" s="819"/>
      <c r="N40" s="819"/>
      <c r="O40" s="819"/>
      <c r="P40" s="766"/>
      <c r="Q40" s="766"/>
      <c r="R40" s="766"/>
      <c r="S40" s="766"/>
      <c r="T40" s="766"/>
      <c r="U40" s="766"/>
      <c r="V40" s="771"/>
      <c r="W40" s="617"/>
      <c r="X40" s="617"/>
      <c r="Y40" s="617"/>
      <c r="Z40" s="772"/>
      <c r="AA40" s="772"/>
      <c r="AB40" s="772"/>
      <c r="AD40" s="101" t="s">
        <v>259</v>
      </c>
    </row>
    <row r="41" spans="1:30" s="83" customFormat="1" ht="42" customHeight="1">
      <c r="A41" s="766"/>
      <c r="B41" s="766"/>
      <c r="C41" s="815"/>
      <c r="D41" s="815"/>
      <c r="E41" s="815"/>
      <c r="F41" s="766"/>
      <c r="G41" s="766"/>
      <c r="H41" s="766"/>
      <c r="I41" s="766"/>
      <c r="J41" s="766"/>
      <c r="K41" s="810" t="s">
        <v>419</v>
      </c>
      <c r="L41" s="810"/>
      <c r="M41" s="810"/>
      <c r="N41" s="810"/>
      <c r="O41" s="810"/>
      <c r="P41" s="766"/>
      <c r="Q41" s="766"/>
      <c r="R41" s="766"/>
      <c r="S41" s="766"/>
      <c r="T41" s="766"/>
      <c r="U41" s="766"/>
      <c r="V41" s="771"/>
      <c r="W41" s="617"/>
      <c r="X41" s="617"/>
      <c r="Y41" s="617"/>
      <c r="Z41" s="772"/>
      <c r="AA41" s="772"/>
      <c r="AB41" s="772"/>
    </row>
    <row r="42" spans="1:30" ht="18.75" customHeight="1">
      <c r="A42" s="816" t="s">
        <v>420</v>
      </c>
      <c r="B42" s="817"/>
      <c r="C42" s="817"/>
      <c r="D42" s="817"/>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8"/>
      <c r="AD42" s="100" t="s">
        <v>258</v>
      </c>
    </row>
    <row r="43" spans="1:30" ht="42" customHeight="1">
      <c r="A43" s="766" t="s">
        <v>47</v>
      </c>
      <c r="B43" s="766"/>
      <c r="C43" s="815" t="s">
        <v>47</v>
      </c>
      <c r="D43" s="815"/>
      <c r="E43" s="815"/>
      <c r="F43" s="766" t="s">
        <v>47</v>
      </c>
      <c r="G43" s="766"/>
      <c r="H43" s="766"/>
      <c r="I43" s="766"/>
      <c r="J43" s="766"/>
      <c r="K43" s="819" t="s">
        <v>414</v>
      </c>
      <c r="L43" s="819"/>
      <c r="M43" s="819"/>
      <c r="N43" s="819"/>
      <c r="O43" s="819"/>
      <c r="P43" s="766" t="s">
        <v>47</v>
      </c>
      <c r="Q43" s="766"/>
      <c r="R43" s="766"/>
      <c r="S43" s="766"/>
      <c r="T43" s="766"/>
      <c r="U43" s="766"/>
      <c r="V43" s="771"/>
      <c r="W43" s="617"/>
      <c r="X43" s="617"/>
      <c r="Y43" s="617"/>
      <c r="Z43" s="772"/>
      <c r="AA43" s="772"/>
      <c r="AB43" s="772"/>
      <c r="AD43" s="101" t="s">
        <v>259</v>
      </c>
    </row>
    <row r="44" spans="1:30" s="83" customFormat="1" ht="42" customHeight="1">
      <c r="A44" s="766" t="s">
        <v>47</v>
      </c>
      <c r="B44" s="766"/>
      <c r="C44" s="815" t="s">
        <v>47</v>
      </c>
      <c r="D44" s="815"/>
      <c r="E44" s="815"/>
      <c r="F44" s="766" t="s">
        <v>47</v>
      </c>
      <c r="G44" s="766"/>
      <c r="H44" s="766"/>
      <c r="I44" s="766"/>
      <c r="J44" s="766"/>
      <c r="K44" s="810" t="s">
        <v>414</v>
      </c>
      <c r="L44" s="810"/>
      <c r="M44" s="810"/>
      <c r="N44" s="810"/>
      <c r="O44" s="810"/>
      <c r="P44" s="766" t="s">
        <v>47</v>
      </c>
      <c r="Q44" s="766"/>
      <c r="R44" s="766"/>
      <c r="S44" s="766"/>
      <c r="T44" s="766"/>
      <c r="U44" s="766"/>
      <c r="V44" s="771"/>
      <c r="W44" s="617"/>
      <c r="X44" s="617"/>
      <c r="Y44" s="617"/>
      <c r="Z44" s="772"/>
      <c r="AA44" s="772"/>
      <c r="AB44" s="772"/>
    </row>
    <row r="45" spans="1:30" ht="18.75" customHeight="1">
      <c r="A45" s="814" t="s">
        <v>421</v>
      </c>
      <c r="B45" s="814"/>
      <c r="C45" s="814"/>
      <c r="D45" s="814"/>
      <c r="E45" s="814"/>
      <c r="F45" s="814"/>
      <c r="G45" s="814"/>
      <c r="H45" s="814"/>
      <c r="I45" s="814"/>
      <c r="J45" s="814"/>
      <c r="K45" s="814"/>
      <c r="L45" s="814"/>
      <c r="M45" s="814"/>
      <c r="N45" s="814"/>
      <c r="O45" s="814"/>
      <c r="P45" s="814"/>
      <c r="Q45" s="814"/>
      <c r="R45" s="814"/>
      <c r="S45" s="814"/>
      <c r="T45" s="814"/>
      <c r="U45" s="814"/>
      <c r="V45" s="814"/>
      <c r="W45" s="814"/>
      <c r="X45" s="814"/>
      <c r="Y45" s="814"/>
      <c r="Z45" s="814"/>
      <c r="AA45" s="814"/>
      <c r="AB45" s="814"/>
      <c r="AD45" s="100" t="s">
        <v>258</v>
      </c>
    </row>
    <row r="46" spans="1:30" ht="42" customHeight="1">
      <c r="A46" s="766" t="s">
        <v>47</v>
      </c>
      <c r="B46" s="766"/>
      <c r="C46" s="815" t="s">
        <v>47</v>
      </c>
      <c r="D46" s="815"/>
      <c r="E46" s="815"/>
      <c r="F46" s="766" t="s">
        <v>47</v>
      </c>
      <c r="G46" s="766"/>
      <c r="H46" s="766"/>
      <c r="I46" s="766"/>
      <c r="J46" s="766"/>
      <c r="K46" s="811" t="s">
        <v>416</v>
      </c>
      <c r="L46" s="812"/>
      <c r="M46" s="812"/>
      <c r="N46" s="812"/>
      <c r="O46" s="813"/>
      <c r="P46" s="766" t="s">
        <v>47</v>
      </c>
      <c r="Q46" s="766"/>
      <c r="R46" s="766"/>
      <c r="S46" s="766"/>
      <c r="T46" s="766"/>
      <c r="U46" s="766"/>
      <c r="V46" s="771"/>
      <c r="W46" s="617"/>
      <c r="X46" s="617"/>
      <c r="Y46" s="617"/>
      <c r="Z46" s="772"/>
      <c r="AA46" s="772"/>
      <c r="AB46" s="772"/>
      <c r="AD46" s="101" t="s">
        <v>259</v>
      </c>
    </row>
    <row r="47" spans="1:30" s="83" customFormat="1" ht="42" customHeight="1">
      <c r="A47" s="766" t="s">
        <v>47</v>
      </c>
      <c r="B47" s="766"/>
      <c r="C47" s="815" t="s">
        <v>47</v>
      </c>
      <c r="D47" s="815"/>
      <c r="E47" s="815"/>
      <c r="F47" s="766" t="s">
        <v>47</v>
      </c>
      <c r="G47" s="766"/>
      <c r="H47" s="766"/>
      <c r="I47" s="766"/>
      <c r="J47" s="766"/>
      <c r="K47" s="768" t="s">
        <v>416</v>
      </c>
      <c r="L47" s="769"/>
      <c r="M47" s="769"/>
      <c r="N47" s="769"/>
      <c r="O47" s="770"/>
      <c r="P47" s="766" t="s">
        <v>47</v>
      </c>
      <c r="Q47" s="766"/>
      <c r="R47" s="766"/>
      <c r="S47" s="766"/>
      <c r="T47" s="766"/>
      <c r="U47" s="766"/>
      <c r="V47" s="771"/>
      <c r="W47" s="617"/>
      <c r="X47" s="617"/>
      <c r="Y47" s="617"/>
      <c r="Z47" s="772"/>
      <c r="AA47" s="772"/>
      <c r="AB47" s="772"/>
    </row>
    <row r="48" spans="1:30" ht="30" customHeight="1">
      <c r="A48" s="93" t="s">
        <v>136</v>
      </c>
      <c r="B48" s="618" t="s">
        <v>244</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772">
        <v>0</v>
      </c>
      <c r="AA48" s="772"/>
      <c r="AB48" s="772"/>
      <c r="AD48" s="100" t="s">
        <v>258</v>
      </c>
    </row>
    <row r="49" spans="1:30" ht="30" customHeight="1">
      <c r="A49" s="93" t="s">
        <v>137</v>
      </c>
      <c r="B49" s="620" t="s">
        <v>129</v>
      </c>
      <c r="C49" s="620"/>
      <c r="D49" s="620"/>
      <c r="E49" s="620"/>
      <c r="F49" s="620"/>
      <c r="G49" s="620"/>
      <c r="H49" s="620"/>
      <c r="I49" s="620"/>
      <c r="J49" s="620"/>
      <c r="K49" s="620"/>
      <c r="L49" s="620"/>
      <c r="M49" s="620"/>
      <c r="N49" s="620"/>
      <c r="O49" s="620"/>
      <c r="P49" s="620"/>
      <c r="Q49" s="620"/>
      <c r="R49" s="620"/>
      <c r="S49" s="620"/>
      <c r="T49" s="620"/>
      <c r="U49" s="620"/>
      <c r="V49" s="620"/>
      <c r="W49" s="620"/>
      <c r="X49" s="620"/>
      <c r="Y49" s="620"/>
      <c r="Z49" s="782">
        <v>0</v>
      </c>
      <c r="AA49" s="782"/>
      <c r="AB49" s="782"/>
      <c r="AD49" s="101" t="s">
        <v>259</v>
      </c>
    </row>
    <row r="50" spans="1:30" ht="14.25" customHeight="1">
      <c r="A50" s="783" t="s">
        <v>138</v>
      </c>
      <c r="B50" s="836" t="s">
        <v>160</v>
      </c>
      <c r="C50" s="837"/>
      <c r="D50" s="837"/>
      <c r="E50" s="837"/>
      <c r="F50" s="837"/>
      <c r="G50" s="837"/>
      <c r="H50" s="838"/>
      <c r="I50" s="844">
        <v>4.57</v>
      </c>
      <c r="J50" s="845"/>
      <c r="K50" s="846"/>
      <c r="L50" s="19"/>
      <c r="M50" s="20"/>
      <c r="N50" s="20"/>
      <c r="O50" s="20"/>
      <c r="P50" s="20"/>
      <c r="Q50" s="20"/>
      <c r="R50" s="20"/>
      <c r="S50" s="20"/>
      <c r="T50" s="20"/>
      <c r="U50" s="20"/>
      <c r="V50" s="20"/>
      <c r="W50" s="20"/>
      <c r="X50" s="20"/>
      <c r="Y50" s="801" t="s">
        <v>130</v>
      </c>
      <c r="Z50" s="803">
        <f>W30-Z49</f>
        <v>200000</v>
      </c>
      <c r="AA50" s="804"/>
      <c r="AB50" s="805"/>
    </row>
    <row r="51" spans="1:30" ht="14.25" customHeight="1">
      <c r="A51" s="784"/>
      <c r="B51" s="839"/>
      <c r="C51" s="716"/>
      <c r="D51" s="716"/>
      <c r="E51" s="716"/>
      <c r="F51" s="716"/>
      <c r="G51" s="716"/>
      <c r="H51" s="840"/>
      <c r="I51" s="795"/>
      <c r="J51" s="796"/>
      <c r="K51" s="797"/>
      <c r="L51" s="847" t="s">
        <v>351</v>
      </c>
      <c r="M51" s="848"/>
      <c r="N51" s="848"/>
      <c r="O51" s="156"/>
      <c r="P51" s="867">
        <v>44945</v>
      </c>
      <c r="Q51" s="868"/>
      <c r="R51" s="868"/>
      <c r="S51" s="868"/>
      <c r="T51" s="868"/>
      <c r="U51" s="869"/>
      <c r="V51" s="156"/>
      <c r="W51" s="156"/>
      <c r="Y51" s="802"/>
      <c r="Z51" s="806"/>
      <c r="AA51" s="807"/>
      <c r="AB51" s="808"/>
    </row>
    <row r="52" spans="1:30" ht="26.25" customHeight="1">
      <c r="A52" s="785"/>
      <c r="B52" s="841"/>
      <c r="C52" s="842"/>
      <c r="D52" s="842"/>
      <c r="E52" s="842"/>
      <c r="F52" s="842"/>
      <c r="G52" s="842"/>
      <c r="H52" s="843"/>
      <c r="I52" s="798"/>
      <c r="J52" s="799"/>
      <c r="K52" s="800"/>
      <c r="L52" s="211"/>
      <c r="M52" s="212"/>
      <c r="N52" s="809" t="s">
        <v>26</v>
      </c>
      <c r="O52" s="809"/>
      <c r="P52" s="809"/>
      <c r="Q52" s="809"/>
      <c r="R52" s="809"/>
      <c r="S52" s="809"/>
      <c r="T52" s="809"/>
      <c r="U52" s="809"/>
      <c r="V52" s="809"/>
      <c r="W52" s="809"/>
      <c r="X52" s="21"/>
      <c r="Y52" s="92" t="s">
        <v>5</v>
      </c>
      <c r="Z52" s="782">
        <f>Z50*I50</f>
        <v>914000</v>
      </c>
      <c r="AA52" s="782"/>
      <c r="AB52" s="782"/>
    </row>
    <row r="53" spans="1:30" ht="6" customHeight="1">
      <c r="A53" s="14"/>
      <c r="B53" s="15"/>
      <c r="C53" s="15"/>
      <c r="D53" s="15"/>
      <c r="E53" s="15"/>
      <c r="F53" s="15"/>
      <c r="G53" s="16"/>
      <c r="H53" s="16"/>
      <c r="I53" s="16"/>
      <c r="J53" s="17"/>
      <c r="K53" s="17"/>
      <c r="L53" s="17"/>
      <c r="M53" s="17"/>
      <c r="N53" s="17"/>
      <c r="O53" s="17"/>
      <c r="P53" s="17"/>
      <c r="Q53" s="17"/>
      <c r="R53" s="17"/>
      <c r="S53" s="17"/>
      <c r="T53" s="28"/>
      <c r="U53" s="29"/>
      <c r="V53" s="16"/>
      <c r="W53" s="16"/>
      <c r="X53" s="16"/>
      <c r="Y53" s="16"/>
      <c r="Z53" s="16"/>
      <c r="AA53" s="16"/>
      <c r="AB53" s="16"/>
    </row>
    <row r="54" spans="1:30" ht="6" customHeight="1">
      <c r="A54" s="14"/>
      <c r="B54" s="15"/>
      <c r="C54" s="15"/>
      <c r="D54" s="15"/>
      <c r="E54" s="15"/>
      <c r="F54" s="15"/>
      <c r="G54" s="16"/>
      <c r="H54" s="16"/>
      <c r="I54" s="16"/>
      <c r="J54" s="17"/>
      <c r="K54" s="17"/>
      <c r="L54" s="17"/>
      <c r="M54" s="17"/>
      <c r="N54" s="17"/>
      <c r="O54" s="17"/>
      <c r="P54" s="17"/>
      <c r="Q54" s="17"/>
      <c r="R54" s="17"/>
      <c r="S54" s="17"/>
      <c r="T54" s="28"/>
      <c r="U54" s="29"/>
      <c r="V54" s="16"/>
      <c r="W54" s="16"/>
      <c r="X54" s="16"/>
      <c r="Y54" s="16"/>
      <c r="Z54" s="16"/>
      <c r="AA54" s="16"/>
      <c r="AB54" s="16"/>
    </row>
    <row r="55" spans="1:30" ht="15" customHeight="1">
      <c r="A55" s="591" t="s">
        <v>139</v>
      </c>
      <c r="B55" s="591"/>
      <c r="C55" s="591"/>
      <c r="D55" s="591"/>
      <c r="E55" s="591"/>
      <c r="F55" s="591"/>
      <c r="G55" s="591"/>
      <c r="H55" s="591"/>
      <c r="I55" s="591"/>
      <c r="J55" s="591"/>
      <c r="K55" s="591"/>
      <c r="L55" s="591"/>
      <c r="M55" s="591"/>
      <c r="N55" s="591"/>
      <c r="O55" s="591"/>
      <c r="P55" s="591"/>
      <c r="Q55" s="591"/>
      <c r="R55" s="591"/>
      <c r="S55" s="591"/>
      <c r="T55" s="591"/>
      <c r="U55" s="591"/>
      <c r="V55" s="591"/>
      <c r="W55" s="856">
        <v>100000</v>
      </c>
      <c r="X55" s="857"/>
      <c r="Y55" s="857"/>
      <c r="Z55" s="858"/>
      <c r="AA55" s="91" t="s">
        <v>7</v>
      </c>
      <c r="AB55" s="825"/>
    </row>
    <row r="56" spans="1:30" ht="3" customHeight="1">
      <c r="A56" s="591"/>
      <c r="B56" s="591"/>
      <c r="C56" s="591"/>
      <c r="D56" s="591"/>
      <c r="E56" s="591"/>
      <c r="F56" s="591"/>
      <c r="G56" s="591"/>
      <c r="H56" s="591"/>
      <c r="I56" s="591"/>
      <c r="J56" s="591"/>
      <c r="K56" s="591"/>
      <c r="L56" s="591"/>
      <c r="M56" s="591"/>
      <c r="N56" s="591"/>
      <c r="O56" s="591"/>
      <c r="P56" s="591"/>
      <c r="Q56" s="591"/>
      <c r="R56" s="591"/>
      <c r="S56" s="591"/>
      <c r="T56" s="591"/>
      <c r="U56" s="591"/>
      <c r="V56" s="591"/>
      <c r="W56" s="859"/>
      <c r="X56" s="860"/>
      <c r="Y56" s="860"/>
      <c r="Z56" s="861"/>
      <c r="AB56" s="826"/>
    </row>
    <row r="57" spans="1:30" ht="3" customHeight="1">
      <c r="A57" s="14"/>
      <c r="B57" s="15"/>
      <c r="C57" s="15"/>
      <c r="D57" s="15"/>
      <c r="E57" s="15"/>
      <c r="F57" s="15"/>
      <c r="G57" s="16"/>
      <c r="H57" s="16"/>
      <c r="I57" s="16"/>
      <c r="J57" s="17"/>
      <c r="K57" s="17"/>
      <c r="L57" s="17"/>
      <c r="M57" s="17"/>
      <c r="N57" s="17"/>
      <c r="O57" s="17"/>
      <c r="P57" s="17"/>
      <c r="Q57" s="17"/>
      <c r="R57" s="17"/>
      <c r="S57" s="17"/>
      <c r="T57" s="28"/>
      <c r="U57" s="29"/>
      <c r="V57" s="16"/>
      <c r="W57" s="16"/>
      <c r="X57" s="16"/>
      <c r="Y57" s="16"/>
      <c r="Z57" s="16"/>
      <c r="AA57" s="16"/>
      <c r="AB57" s="16"/>
    </row>
    <row r="58" spans="1:30" ht="21" customHeight="1">
      <c r="A58" s="496" t="s">
        <v>140</v>
      </c>
      <c r="B58" s="496"/>
      <c r="C58" s="496"/>
      <c r="D58" s="496"/>
      <c r="E58" s="496"/>
      <c r="F58" s="496"/>
      <c r="G58" s="496"/>
      <c r="H58" s="496"/>
      <c r="I58" s="496"/>
      <c r="J58" s="496"/>
      <c r="K58" s="496"/>
      <c r="L58" s="496"/>
      <c r="M58" s="496"/>
      <c r="N58" s="496"/>
      <c r="O58" s="496"/>
      <c r="P58" s="496"/>
      <c r="Q58" s="496"/>
      <c r="R58" s="496"/>
      <c r="S58" s="496"/>
      <c r="T58" s="496"/>
      <c r="U58" s="496"/>
      <c r="V58" s="496"/>
      <c r="W58" s="496"/>
      <c r="X58" s="496"/>
      <c r="Y58" s="496"/>
      <c r="Z58" s="496"/>
      <c r="AA58" s="496"/>
      <c r="AB58" s="496"/>
    </row>
    <row r="59" spans="1:30" ht="3"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18"/>
    </row>
    <row r="60" spans="1:30" ht="15.75" customHeight="1">
      <c r="A60" s="621" t="s">
        <v>122</v>
      </c>
      <c r="B60" s="622"/>
      <c r="C60" s="622"/>
      <c r="D60" s="622"/>
      <c r="E60" s="622"/>
      <c r="F60" s="622"/>
      <c r="G60" s="622"/>
      <c r="H60" s="622"/>
      <c r="I60" s="622"/>
      <c r="J60" s="622"/>
      <c r="K60" s="622"/>
      <c r="L60" s="622"/>
      <c r="M60" s="622"/>
      <c r="N60" s="622"/>
      <c r="O60" s="622"/>
      <c r="P60" s="622"/>
      <c r="Q60" s="622"/>
      <c r="R60" s="622"/>
      <c r="S60" s="622"/>
      <c r="T60" s="622"/>
      <c r="U60" s="622"/>
      <c r="V60" s="622"/>
      <c r="W60" s="622"/>
      <c r="X60" s="622"/>
      <c r="Y60" s="622"/>
      <c r="Z60" s="622"/>
      <c r="AA60" s="622"/>
      <c r="AB60" s="623"/>
    </row>
    <row r="61" spans="1:30" ht="38.25" customHeight="1">
      <c r="A61" s="833" t="s">
        <v>123</v>
      </c>
      <c r="B61" s="833"/>
      <c r="C61" s="833" t="s">
        <v>124</v>
      </c>
      <c r="D61" s="833"/>
      <c r="E61" s="833"/>
      <c r="F61" s="833" t="s">
        <v>125</v>
      </c>
      <c r="G61" s="833"/>
      <c r="H61" s="833"/>
      <c r="I61" s="833"/>
      <c r="J61" s="833"/>
      <c r="K61" s="833" t="s">
        <v>126</v>
      </c>
      <c r="L61" s="834"/>
      <c r="M61" s="834"/>
      <c r="N61" s="834"/>
      <c r="O61" s="834"/>
      <c r="P61" s="833" t="s">
        <v>161</v>
      </c>
      <c r="Q61" s="834"/>
      <c r="R61" s="834"/>
      <c r="S61" s="834"/>
      <c r="T61" s="834"/>
      <c r="U61" s="834"/>
      <c r="V61" s="835" t="s">
        <v>127</v>
      </c>
      <c r="W61" s="835"/>
      <c r="X61" s="835"/>
      <c r="Y61" s="835"/>
      <c r="Z61" s="833" t="s">
        <v>128</v>
      </c>
      <c r="AA61" s="833"/>
      <c r="AB61" s="833"/>
    </row>
    <row r="62" spans="1:30" ht="18.75" customHeight="1">
      <c r="A62" s="814" t="s">
        <v>272</v>
      </c>
      <c r="B62" s="814"/>
      <c r="C62" s="814"/>
      <c r="D62" s="814"/>
      <c r="E62" s="814"/>
      <c r="F62" s="814"/>
      <c r="G62" s="814"/>
      <c r="H62" s="814"/>
      <c r="I62" s="814"/>
      <c r="J62" s="814"/>
      <c r="K62" s="814"/>
      <c r="L62" s="814"/>
      <c r="M62" s="814"/>
      <c r="N62" s="814"/>
      <c r="O62" s="814"/>
      <c r="P62" s="814"/>
      <c r="Q62" s="814"/>
      <c r="R62" s="814"/>
      <c r="S62" s="814"/>
      <c r="T62" s="814"/>
      <c r="U62" s="814"/>
      <c r="V62" s="814"/>
      <c r="W62" s="814"/>
      <c r="X62" s="814"/>
      <c r="Y62" s="814"/>
      <c r="Z62" s="814"/>
      <c r="AA62" s="814"/>
      <c r="AB62" s="814"/>
    </row>
    <row r="63" spans="1:30" ht="42" customHeight="1">
      <c r="A63" s="766"/>
      <c r="B63" s="766"/>
      <c r="C63" s="815"/>
      <c r="D63" s="815"/>
      <c r="E63" s="815"/>
      <c r="F63" s="766"/>
      <c r="G63" s="766"/>
      <c r="H63" s="766"/>
      <c r="I63" s="766"/>
      <c r="J63" s="766"/>
      <c r="K63" s="824" t="s">
        <v>270</v>
      </c>
      <c r="L63" s="824"/>
      <c r="M63" s="824"/>
      <c r="N63" s="824"/>
      <c r="O63" s="824"/>
      <c r="P63" s="766"/>
      <c r="Q63" s="766"/>
      <c r="R63" s="766"/>
      <c r="S63" s="766"/>
      <c r="T63" s="766"/>
      <c r="U63" s="766"/>
      <c r="V63" s="771"/>
      <c r="W63" s="617"/>
      <c r="X63" s="617"/>
      <c r="Y63" s="617"/>
      <c r="Z63" s="772">
        <v>0</v>
      </c>
      <c r="AA63" s="772"/>
      <c r="AB63" s="772"/>
    </row>
    <row r="64" spans="1:30" s="83" customFormat="1" ht="41.25" customHeight="1">
      <c r="A64" s="766"/>
      <c r="B64" s="766"/>
      <c r="C64" s="815"/>
      <c r="D64" s="815"/>
      <c r="E64" s="815"/>
      <c r="F64" s="766"/>
      <c r="G64" s="766"/>
      <c r="H64" s="766"/>
      <c r="I64" s="766"/>
      <c r="J64" s="766"/>
      <c r="K64" s="820" t="s">
        <v>270</v>
      </c>
      <c r="L64" s="820"/>
      <c r="M64" s="820"/>
      <c r="N64" s="820"/>
      <c r="O64" s="820"/>
      <c r="P64" s="766"/>
      <c r="Q64" s="766"/>
      <c r="R64" s="766"/>
      <c r="S64" s="766"/>
      <c r="T64" s="766"/>
      <c r="U64" s="766"/>
      <c r="V64" s="771"/>
      <c r="W64" s="617"/>
      <c r="X64" s="617"/>
      <c r="Y64" s="617"/>
      <c r="Z64" s="772">
        <v>0</v>
      </c>
      <c r="AA64" s="772"/>
      <c r="AB64" s="772"/>
    </row>
    <row r="65" spans="1:30" ht="18.75" customHeight="1">
      <c r="A65" s="821" t="s">
        <v>422</v>
      </c>
      <c r="B65" s="822"/>
      <c r="C65" s="822"/>
      <c r="D65" s="822"/>
      <c r="E65" s="822"/>
      <c r="F65" s="822"/>
      <c r="G65" s="822"/>
      <c r="H65" s="822"/>
      <c r="I65" s="822"/>
      <c r="J65" s="822"/>
      <c r="K65" s="822"/>
      <c r="L65" s="822"/>
      <c r="M65" s="822"/>
      <c r="N65" s="822"/>
      <c r="O65" s="822"/>
      <c r="P65" s="822"/>
      <c r="Q65" s="822"/>
      <c r="R65" s="822"/>
      <c r="S65" s="822"/>
      <c r="T65" s="822"/>
      <c r="U65" s="822"/>
      <c r="V65" s="822"/>
      <c r="W65" s="822"/>
      <c r="X65" s="822"/>
      <c r="Y65" s="822"/>
      <c r="Z65" s="822"/>
      <c r="AA65" s="822"/>
      <c r="AB65" s="823"/>
      <c r="AD65" s="100" t="s">
        <v>258</v>
      </c>
    </row>
    <row r="66" spans="1:30" ht="42" customHeight="1">
      <c r="A66" s="766"/>
      <c r="B66" s="766"/>
      <c r="C66" s="815"/>
      <c r="D66" s="815"/>
      <c r="E66" s="815"/>
      <c r="F66" s="766"/>
      <c r="G66" s="766"/>
      <c r="H66" s="766"/>
      <c r="I66" s="766"/>
      <c r="J66" s="766"/>
      <c r="K66" s="819" t="s">
        <v>411</v>
      </c>
      <c r="L66" s="819"/>
      <c r="M66" s="819"/>
      <c r="N66" s="819"/>
      <c r="O66" s="819"/>
      <c r="P66" s="766"/>
      <c r="Q66" s="766"/>
      <c r="R66" s="766"/>
      <c r="S66" s="766"/>
      <c r="T66" s="766"/>
      <c r="U66" s="766"/>
      <c r="V66" s="771"/>
      <c r="W66" s="617"/>
      <c r="X66" s="617"/>
      <c r="Y66" s="617"/>
      <c r="Z66" s="772">
        <v>0</v>
      </c>
      <c r="AA66" s="772"/>
      <c r="AB66" s="772"/>
      <c r="AD66" s="101" t="s">
        <v>259</v>
      </c>
    </row>
    <row r="67" spans="1:30" s="83" customFormat="1" ht="42" customHeight="1">
      <c r="A67" s="766"/>
      <c r="B67" s="766"/>
      <c r="C67" s="815"/>
      <c r="D67" s="815"/>
      <c r="E67" s="815"/>
      <c r="F67" s="766"/>
      <c r="G67" s="766"/>
      <c r="H67" s="766"/>
      <c r="I67" s="766"/>
      <c r="J67" s="766"/>
      <c r="K67" s="810" t="s">
        <v>411</v>
      </c>
      <c r="L67" s="810"/>
      <c r="M67" s="810"/>
      <c r="N67" s="810"/>
      <c r="O67" s="810"/>
      <c r="P67" s="766"/>
      <c r="Q67" s="766"/>
      <c r="R67" s="766"/>
      <c r="S67" s="766"/>
      <c r="T67" s="766"/>
      <c r="U67" s="766"/>
      <c r="V67" s="771"/>
      <c r="W67" s="617"/>
      <c r="X67" s="617"/>
      <c r="Y67" s="617"/>
      <c r="Z67" s="772">
        <v>0</v>
      </c>
      <c r="AA67" s="772"/>
      <c r="AB67" s="772"/>
    </row>
    <row r="68" spans="1:30" ht="18" customHeight="1">
      <c r="A68" s="816" t="s">
        <v>423</v>
      </c>
      <c r="B68" s="817"/>
      <c r="C68" s="817"/>
      <c r="D68" s="817"/>
      <c r="E68" s="817"/>
      <c r="F68" s="817"/>
      <c r="G68" s="817"/>
      <c r="H68" s="817"/>
      <c r="I68" s="817"/>
      <c r="J68" s="817"/>
      <c r="K68" s="817"/>
      <c r="L68" s="817"/>
      <c r="M68" s="817"/>
      <c r="N68" s="817"/>
      <c r="O68" s="817"/>
      <c r="P68" s="817"/>
      <c r="Q68" s="817"/>
      <c r="R68" s="817"/>
      <c r="S68" s="817"/>
      <c r="T68" s="817"/>
      <c r="U68" s="817"/>
      <c r="V68" s="817"/>
      <c r="W68" s="817"/>
      <c r="X68" s="817"/>
      <c r="Y68" s="817"/>
      <c r="Z68" s="817"/>
      <c r="AA68" s="817"/>
      <c r="AB68" s="818"/>
      <c r="AD68" s="100" t="s">
        <v>258</v>
      </c>
    </row>
    <row r="69" spans="1:30" ht="42" customHeight="1">
      <c r="A69" s="766" t="s">
        <v>47</v>
      </c>
      <c r="B69" s="766"/>
      <c r="C69" s="767" t="s">
        <v>47</v>
      </c>
      <c r="D69" s="767"/>
      <c r="E69" s="767"/>
      <c r="F69" s="766" t="s">
        <v>47</v>
      </c>
      <c r="G69" s="766"/>
      <c r="H69" s="766"/>
      <c r="I69" s="766"/>
      <c r="J69" s="766"/>
      <c r="K69" s="819" t="s">
        <v>413</v>
      </c>
      <c r="L69" s="819"/>
      <c r="M69" s="819"/>
      <c r="N69" s="819"/>
      <c r="O69" s="819"/>
      <c r="P69" s="766" t="s">
        <v>47</v>
      </c>
      <c r="Q69" s="766"/>
      <c r="R69" s="766"/>
      <c r="S69" s="766"/>
      <c r="T69" s="766"/>
      <c r="U69" s="766"/>
      <c r="V69" s="771"/>
      <c r="W69" s="617"/>
      <c r="X69" s="617"/>
      <c r="Y69" s="617"/>
      <c r="Z69" s="772">
        <v>0</v>
      </c>
      <c r="AA69" s="772"/>
      <c r="AB69" s="772"/>
      <c r="AD69" s="101" t="s">
        <v>259</v>
      </c>
    </row>
    <row r="70" spans="1:30" s="83" customFormat="1" ht="42" customHeight="1">
      <c r="A70" s="766" t="s">
        <v>47</v>
      </c>
      <c r="B70" s="766"/>
      <c r="C70" s="767" t="s">
        <v>47</v>
      </c>
      <c r="D70" s="767"/>
      <c r="E70" s="767"/>
      <c r="F70" s="766" t="s">
        <v>47</v>
      </c>
      <c r="G70" s="766"/>
      <c r="H70" s="766"/>
      <c r="I70" s="766"/>
      <c r="J70" s="766"/>
      <c r="K70" s="810" t="s">
        <v>413</v>
      </c>
      <c r="L70" s="810"/>
      <c r="M70" s="810"/>
      <c r="N70" s="810"/>
      <c r="O70" s="810"/>
      <c r="P70" s="766" t="s">
        <v>47</v>
      </c>
      <c r="Q70" s="766"/>
      <c r="R70" s="766"/>
      <c r="S70" s="766"/>
      <c r="T70" s="766"/>
      <c r="U70" s="766"/>
      <c r="V70" s="771"/>
      <c r="W70" s="617"/>
      <c r="X70" s="617"/>
      <c r="Y70" s="617"/>
      <c r="Z70" s="772">
        <v>0</v>
      </c>
      <c r="AA70" s="772"/>
      <c r="AB70" s="772"/>
    </row>
    <row r="71" spans="1:30" ht="18" customHeight="1">
      <c r="A71" s="814" t="s">
        <v>424</v>
      </c>
      <c r="B71" s="814"/>
      <c r="C71" s="814"/>
      <c r="D71" s="814"/>
      <c r="E71" s="814"/>
      <c r="F71" s="814"/>
      <c r="G71" s="814"/>
      <c r="H71" s="814"/>
      <c r="I71" s="814"/>
      <c r="J71" s="814"/>
      <c r="K71" s="814"/>
      <c r="L71" s="814"/>
      <c r="M71" s="814"/>
      <c r="N71" s="814"/>
      <c r="O71" s="814"/>
      <c r="P71" s="814"/>
      <c r="Q71" s="814"/>
      <c r="R71" s="814"/>
      <c r="S71" s="814"/>
      <c r="T71" s="814"/>
      <c r="U71" s="814"/>
      <c r="V71" s="814"/>
      <c r="W71" s="814"/>
      <c r="X71" s="814"/>
      <c r="Y71" s="814"/>
      <c r="Z71" s="814"/>
      <c r="AA71" s="814"/>
      <c r="AB71" s="814"/>
      <c r="AD71" s="100" t="s">
        <v>258</v>
      </c>
    </row>
    <row r="72" spans="1:30" ht="42.75" customHeight="1">
      <c r="A72" s="766" t="s">
        <v>47</v>
      </c>
      <c r="B72" s="766"/>
      <c r="C72" s="767" t="s">
        <v>47</v>
      </c>
      <c r="D72" s="767"/>
      <c r="E72" s="767"/>
      <c r="F72" s="766" t="s">
        <v>47</v>
      </c>
      <c r="G72" s="766"/>
      <c r="H72" s="766"/>
      <c r="I72" s="766"/>
      <c r="J72" s="766"/>
      <c r="K72" s="811" t="s">
        <v>425</v>
      </c>
      <c r="L72" s="812"/>
      <c r="M72" s="812"/>
      <c r="N72" s="812"/>
      <c r="O72" s="813"/>
      <c r="P72" s="766" t="s">
        <v>47</v>
      </c>
      <c r="Q72" s="766"/>
      <c r="R72" s="766"/>
      <c r="S72" s="766"/>
      <c r="T72" s="766"/>
      <c r="U72" s="766"/>
      <c r="V72" s="771"/>
      <c r="W72" s="617"/>
      <c r="X72" s="617"/>
      <c r="Y72" s="617"/>
      <c r="Z72" s="772">
        <v>0</v>
      </c>
      <c r="AA72" s="772"/>
      <c r="AB72" s="772"/>
      <c r="AD72" s="101" t="s">
        <v>259</v>
      </c>
    </row>
    <row r="73" spans="1:30" s="83" customFormat="1" ht="42.75" customHeight="1">
      <c r="A73" s="766" t="s">
        <v>47</v>
      </c>
      <c r="B73" s="766"/>
      <c r="C73" s="767" t="s">
        <v>47</v>
      </c>
      <c r="D73" s="767"/>
      <c r="E73" s="767"/>
      <c r="F73" s="766" t="s">
        <v>47</v>
      </c>
      <c r="G73" s="766"/>
      <c r="H73" s="766"/>
      <c r="I73" s="766"/>
      <c r="J73" s="766"/>
      <c r="K73" s="768" t="s">
        <v>425</v>
      </c>
      <c r="L73" s="769"/>
      <c r="M73" s="769"/>
      <c r="N73" s="769"/>
      <c r="O73" s="770"/>
      <c r="P73" s="766" t="s">
        <v>47</v>
      </c>
      <c r="Q73" s="766"/>
      <c r="R73" s="766"/>
      <c r="S73" s="766"/>
      <c r="T73" s="766"/>
      <c r="U73" s="766"/>
      <c r="V73" s="771"/>
      <c r="W73" s="617"/>
      <c r="X73" s="617"/>
      <c r="Y73" s="617"/>
      <c r="Z73" s="772">
        <v>0</v>
      </c>
      <c r="AA73" s="772"/>
      <c r="AB73" s="772"/>
    </row>
    <row r="74" spans="1:30" ht="30" customHeight="1">
      <c r="A74" s="93" t="s">
        <v>141</v>
      </c>
      <c r="B74" s="618" t="s">
        <v>244</v>
      </c>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772">
        <v>0</v>
      </c>
      <c r="AA74" s="772"/>
      <c r="AB74" s="772"/>
      <c r="AD74" s="100" t="s">
        <v>258</v>
      </c>
    </row>
    <row r="75" spans="1:30" ht="30" customHeight="1">
      <c r="A75" s="93" t="s">
        <v>142</v>
      </c>
      <c r="B75" s="620" t="s">
        <v>129</v>
      </c>
      <c r="C75" s="620"/>
      <c r="D75" s="620"/>
      <c r="E75" s="620"/>
      <c r="F75" s="620"/>
      <c r="G75" s="620"/>
      <c r="H75" s="620"/>
      <c r="I75" s="620"/>
      <c r="J75" s="620"/>
      <c r="K75" s="620"/>
      <c r="L75" s="620"/>
      <c r="M75" s="620"/>
      <c r="N75" s="620"/>
      <c r="O75" s="620"/>
      <c r="P75" s="620"/>
      <c r="Q75" s="620"/>
      <c r="R75" s="620"/>
      <c r="S75" s="620"/>
      <c r="T75" s="620"/>
      <c r="U75" s="620"/>
      <c r="V75" s="620"/>
      <c r="W75" s="620"/>
      <c r="X75" s="620"/>
      <c r="Y75" s="620"/>
      <c r="Z75" s="782">
        <f ca="1">SUM(Z63:OFFSET(Razem_BIVA9_133,-1,25))</f>
        <v>0</v>
      </c>
      <c r="AA75" s="782"/>
      <c r="AB75" s="782"/>
      <c r="AD75" s="101" t="s">
        <v>259</v>
      </c>
    </row>
    <row r="76" spans="1:30" ht="14.25" customHeight="1">
      <c r="A76" s="783" t="s">
        <v>143</v>
      </c>
      <c r="B76" s="786" t="s">
        <v>160</v>
      </c>
      <c r="C76" s="787"/>
      <c r="D76" s="787"/>
      <c r="E76" s="787"/>
      <c r="F76" s="787"/>
      <c r="G76" s="787"/>
      <c r="H76" s="788"/>
      <c r="I76" s="844" t="str">
        <f ca="1">IF(Z75&gt;0,"Wpisz wartość kursu EUR do PLN","nd")</f>
        <v>nd</v>
      </c>
      <c r="J76" s="845"/>
      <c r="K76" s="846"/>
      <c r="L76" s="19"/>
      <c r="M76" s="20"/>
      <c r="N76" s="20"/>
      <c r="O76" s="20"/>
      <c r="P76" s="20"/>
      <c r="Q76" s="20"/>
      <c r="R76" s="20"/>
      <c r="S76" s="20"/>
      <c r="T76" s="20"/>
      <c r="U76" s="20"/>
      <c r="V76" s="20"/>
      <c r="W76" s="20"/>
      <c r="X76" s="20"/>
      <c r="Y76" s="801" t="s">
        <v>130</v>
      </c>
      <c r="Z76" s="803" t="str">
        <f ca="1">IF(Z75=0,"",W55-Z75)</f>
        <v/>
      </c>
      <c r="AA76" s="804"/>
      <c r="AB76" s="805"/>
    </row>
    <row r="77" spans="1:30" ht="17.25" customHeight="1">
      <c r="A77" s="784"/>
      <c r="B77" s="789"/>
      <c r="C77" s="790"/>
      <c r="D77" s="790"/>
      <c r="E77" s="790"/>
      <c r="F77" s="790"/>
      <c r="G77" s="790"/>
      <c r="H77" s="791"/>
      <c r="I77" s="795"/>
      <c r="J77" s="796"/>
      <c r="K77" s="797"/>
      <c r="L77" s="847" t="s">
        <v>351</v>
      </c>
      <c r="M77" s="848"/>
      <c r="N77" s="848"/>
      <c r="O77" s="156"/>
      <c r="P77" s="867"/>
      <c r="Q77" s="868"/>
      <c r="R77" s="868"/>
      <c r="S77" s="868"/>
      <c r="T77" s="868"/>
      <c r="U77" s="869"/>
      <c r="V77" s="156"/>
      <c r="W77" s="156"/>
      <c r="Y77" s="802"/>
      <c r="Z77" s="806"/>
      <c r="AA77" s="807"/>
      <c r="AB77" s="808"/>
    </row>
    <row r="78" spans="1:30" ht="26.25" customHeight="1">
      <c r="A78" s="785"/>
      <c r="B78" s="792"/>
      <c r="C78" s="793"/>
      <c r="D78" s="793"/>
      <c r="E78" s="793"/>
      <c r="F78" s="793"/>
      <c r="G78" s="793"/>
      <c r="H78" s="794"/>
      <c r="I78" s="798"/>
      <c r="J78" s="799"/>
      <c r="K78" s="800"/>
      <c r="L78" s="211"/>
      <c r="M78" s="212"/>
      <c r="N78" s="809" t="s">
        <v>26</v>
      </c>
      <c r="O78" s="809"/>
      <c r="P78" s="809"/>
      <c r="Q78" s="809"/>
      <c r="R78" s="809"/>
      <c r="S78" s="809"/>
      <c r="T78" s="809"/>
      <c r="U78" s="809"/>
      <c r="V78" s="809"/>
      <c r="W78" s="809"/>
      <c r="X78" s="21"/>
      <c r="Y78" s="92" t="s">
        <v>5</v>
      </c>
      <c r="Z78" s="782" t="str">
        <f ca="1">IF(Z75=0,"",Z76*I76)</f>
        <v/>
      </c>
      <c r="AA78" s="782"/>
      <c r="AB78" s="782"/>
    </row>
    <row r="79" spans="1:30" ht="6" customHeight="1">
      <c r="A79" s="9"/>
      <c r="B79" s="9"/>
      <c r="C79" s="9"/>
      <c r="D79" s="9"/>
      <c r="E79" s="9"/>
      <c r="F79" s="9"/>
      <c r="G79" s="9"/>
      <c r="H79" s="9"/>
      <c r="I79" s="9"/>
      <c r="J79" s="10"/>
      <c r="K79" s="10"/>
      <c r="L79" s="10"/>
      <c r="M79" s="10"/>
      <c r="N79" s="10"/>
      <c r="O79" s="752"/>
      <c r="P79" s="752"/>
      <c r="Q79" s="752"/>
      <c r="R79" s="752"/>
      <c r="S79" s="752"/>
      <c r="T79" s="752"/>
      <c r="U79" s="752"/>
      <c r="V79" s="752"/>
      <c r="W79" s="752"/>
      <c r="X79" s="752"/>
      <c r="Y79" s="752"/>
      <c r="Z79" s="752"/>
      <c r="AA79" s="752"/>
      <c r="AB79" s="752"/>
    </row>
    <row r="80" spans="1:30" ht="6" customHeight="1">
      <c r="A80" s="14"/>
      <c r="B80" s="15"/>
      <c r="C80" s="15"/>
      <c r="D80" s="15"/>
      <c r="E80" s="15"/>
      <c r="F80" s="15"/>
      <c r="G80" s="16"/>
      <c r="H80" s="16"/>
      <c r="I80" s="16"/>
      <c r="J80" s="17"/>
      <c r="K80" s="17"/>
      <c r="L80" s="17"/>
      <c r="M80" s="17"/>
      <c r="N80" s="17"/>
      <c r="O80" s="17"/>
      <c r="P80" s="17"/>
      <c r="Q80" s="17"/>
      <c r="R80" s="17"/>
      <c r="S80" s="17"/>
      <c r="T80" s="28"/>
      <c r="U80" s="29"/>
      <c r="V80" s="16"/>
      <c r="W80" s="16"/>
      <c r="X80" s="16"/>
      <c r="Y80" s="16"/>
      <c r="Z80" s="16"/>
      <c r="AA80" s="16"/>
      <c r="AB80" s="16"/>
    </row>
    <row r="81" spans="1:30" ht="15" customHeight="1">
      <c r="A81" s="591" t="s">
        <v>216</v>
      </c>
      <c r="B81" s="591"/>
      <c r="C81" s="591"/>
      <c r="D81" s="591"/>
      <c r="E81" s="591"/>
      <c r="F81" s="591"/>
      <c r="G81" s="591"/>
      <c r="H81" s="591"/>
      <c r="I81" s="591"/>
      <c r="J81" s="591"/>
      <c r="K81" s="591"/>
      <c r="L81" s="591"/>
      <c r="M81" s="591"/>
      <c r="N81" s="591"/>
      <c r="O81" s="591"/>
      <c r="P81" s="591"/>
      <c r="Q81" s="591"/>
      <c r="R81" s="591"/>
      <c r="S81" s="591"/>
      <c r="T81" s="591"/>
      <c r="U81" s="591"/>
      <c r="V81" s="591"/>
      <c r="W81" s="856">
        <v>30000</v>
      </c>
      <c r="X81" s="857"/>
      <c r="Y81" s="857"/>
      <c r="Z81" s="858"/>
      <c r="AA81" s="91" t="s">
        <v>7</v>
      </c>
      <c r="AB81" s="825" t="str">
        <f ca="1">IF(Z100=0,"","x")</f>
        <v/>
      </c>
    </row>
    <row r="82" spans="1:30" ht="2.25" customHeight="1">
      <c r="A82" s="591"/>
      <c r="B82" s="591"/>
      <c r="C82" s="591"/>
      <c r="D82" s="591"/>
      <c r="E82" s="591"/>
      <c r="F82" s="591"/>
      <c r="G82" s="591"/>
      <c r="H82" s="591"/>
      <c r="I82" s="591"/>
      <c r="J82" s="591"/>
      <c r="K82" s="591"/>
      <c r="L82" s="591"/>
      <c r="M82" s="591"/>
      <c r="N82" s="591"/>
      <c r="O82" s="591"/>
      <c r="P82" s="591"/>
      <c r="Q82" s="591"/>
      <c r="R82" s="591"/>
      <c r="S82" s="591"/>
      <c r="T82" s="591"/>
      <c r="U82" s="591"/>
      <c r="V82" s="591"/>
      <c r="W82" s="859"/>
      <c r="X82" s="860"/>
      <c r="Y82" s="860"/>
      <c r="Z82" s="861"/>
      <c r="AB82" s="826"/>
    </row>
    <row r="83" spans="1:30" ht="22.5" customHeight="1">
      <c r="A83" s="496" t="s">
        <v>217</v>
      </c>
      <c r="B83" s="496"/>
      <c r="C83" s="496"/>
      <c r="D83" s="496"/>
      <c r="E83" s="496"/>
      <c r="F83" s="496"/>
      <c r="G83" s="496"/>
      <c r="H83" s="496"/>
      <c r="I83" s="496"/>
      <c r="J83" s="496"/>
      <c r="K83" s="496"/>
      <c r="L83" s="496"/>
      <c r="M83" s="496"/>
      <c r="N83" s="496"/>
      <c r="O83" s="496"/>
      <c r="P83" s="496"/>
      <c r="Q83" s="496"/>
      <c r="R83" s="496"/>
      <c r="S83" s="496"/>
      <c r="T83" s="496"/>
      <c r="U83" s="496"/>
      <c r="V83" s="496"/>
      <c r="W83" s="496"/>
      <c r="X83" s="496"/>
      <c r="Y83" s="496"/>
      <c r="Z83" s="496"/>
      <c r="AA83" s="496"/>
      <c r="AB83" s="496"/>
    </row>
    <row r="84" spans="1:30" ht="2.2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18"/>
    </row>
    <row r="85" spans="1:30" ht="18" customHeight="1">
      <c r="A85" s="621" t="s">
        <v>122</v>
      </c>
      <c r="B85" s="622"/>
      <c r="C85" s="622"/>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3"/>
    </row>
    <row r="86" spans="1:30" ht="35.25" customHeight="1">
      <c r="A86" s="833" t="s">
        <v>123</v>
      </c>
      <c r="B86" s="833"/>
      <c r="C86" s="833" t="s">
        <v>124</v>
      </c>
      <c r="D86" s="833"/>
      <c r="E86" s="833"/>
      <c r="F86" s="833" t="s">
        <v>125</v>
      </c>
      <c r="G86" s="833"/>
      <c r="H86" s="833"/>
      <c r="I86" s="833"/>
      <c r="J86" s="833"/>
      <c r="K86" s="833" t="s">
        <v>126</v>
      </c>
      <c r="L86" s="834"/>
      <c r="M86" s="834"/>
      <c r="N86" s="834"/>
      <c r="O86" s="834"/>
      <c r="P86" s="833" t="s">
        <v>162</v>
      </c>
      <c r="Q86" s="834"/>
      <c r="R86" s="834"/>
      <c r="S86" s="834"/>
      <c r="T86" s="834"/>
      <c r="U86" s="834"/>
      <c r="V86" s="835" t="s">
        <v>127</v>
      </c>
      <c r="W86" s="835"/>
      <c r="X86" s="835"/>
      <c r="Y86" s="835"/>
      <c r="Z86" s="833" t="s">
        <v>128</v>
      </c>
      <c r="AA86" s="833"/>
      <c r="AB86" s="833"/>
    </row>
    <row r="87" spans="1:30" ht="18" customHeight="1">
      <c r="A87" s="814" t="s">
        <v>273</v>
      </c>
      <c r="B87" s="814"/>
      <c r="C87" s="814"/>
      <c r="D87" s="814"/>
      <c r="E87" s="814"/>
      <c r="F87" s="814"/>
      <c r="G87" s="814"/>
      <c r="H87" s="814"/>
      <c r="I87" s="814"/>
      <c r="J87" s="814"/>
      <c r="K87" s="814"/>
      <c r="L87" s="814"/>
      <c r="M87" s="814"/>
      <c r="N87" s="814"/>
      <c r="O87" s="814"/>
      <c r="P87" s="814"/>
      <c r="Q87" s="814"/>
      <c r="R87" s="814"/>
      <c r="S87" s="814"/>
      <c r="T87" s="814"/>
      <c r="U87" s="814"/>
      <c r="V87" s="814"/>
      <c r="W87" s="814"/>
      <c r="X87" s="814"/>
      <c r="Y87" s="814"/>
      <c r="Z87" s="814"/>
      <c r="AA87" s="814"/>
      <c r="AB87" s="814"/>
    </row>
    <row r="88" spans="1:30" ht="42" customHeight="1">
      <c r="A88" s="766" t="s">
        <v>47</v>
      </c>
      <c r="B88" s="766"/>
      <c r="C88" s="815" t="s">
        <v>47</v>
      </c>
      <c r="D88" s="815"/>
      <c r="E88" s="815"/>
      <c r="F88" s="766" t="s">
        <v>47</v>
      </c>
      <c r="G88" s="766"/>
      <c r="H88" s="766"/>
      <c r="I88" s="766"/>
      <c r="J88" s="766"/>
      <c r="K88" s="824" t="s">
        <v>270</v>
      </c>
      <c r="L88" s="824"/>
      <c r="M88" s="824"/>
      <c r="N88" s="824"/>
      <c r="O88" s="824"/>
      <c r="P88" s="766" t="s">
        <v>47</v>
      </c>
      <c r="Q88" s="766"/>
      <c r="R88" s="766"/>
      <c r="S88" s="766"/>
      <c r="T88" s="766"/>
      <c r="U88" s="766"/>
      <c r="V88" s="771"/>
      <c r="W88" s="617"/>
      <c r="X88" s="617"/>
      <c r="Y88" s="617"/>
      <c r="Z88" s="772"/>
      <c r="AA88" s="772"/>
      <c r="AB88" s="772"/>
    </row>
    <row r="89" spans="1:30" s="83" customFormat="1" ht="42" customHeight="1">
      <c r="A89" s="766"/>
      <c r="B89" s="766"/>
      <c r="C89" s="815"/>
      <c r="D89" s="815"/>
      <c r="E89" s="815"/>
      <c r="F89" s="766"/>
      <c r="G89" s="766"/>
      <c r="H89" s="766"/>
      <c r="I89" s="766"/>
      <c r="J89" s="766"/>
      <c r="K89" s="820" t="s">
        <v>270</v>
      </c>
      <c r="L89" s="820"/>
      <c r="M89" s="820"/>
      <c r="N89" s="820"/>
      <c r="O89" s="820"/>
      <c r="P89" s="766"/>
      <c r="Q89" s="766"/>
      <c r="R89" s="766"/>
      <c r="S89" s="766"/>
      <c r="T89" s="766"/>
      <c r="U89" s="766"/>
      <c r="V89" s="771"/>
      <c r="W89" s="617"/>
      <c r="X89" s="617"/>
      <c r="Y89" s="617"/>
      <c r="Z89" s="772"/>
      <c r="AA89" s="772"/>
      <c r="AB89" s="772"/>
    </row>
    <row r="90" spans="1:30" ht="21" customHeight="1">
      <c r="A90" s="821" t="s">
        <v>426</v>
      </c>
      <c r="B90" s="822"/>
      <c r="C90" s="822"/>
      <c r="D90" s="822"/>
      <c r="E90" s="822"/>
      <c r="F90" s="822"/>
      <c r="G90" s="822"/>
      <c r="H90" s="822"/>
      <c r="I90" s="822"/>
      <c r="J90" s="822"/>
      <c r="K90" s="822"/>
      <c r="L90" s="822"/>
      <c r="M90" s="822"/>
      <c r="N90" s="822"/>
      <c r="O90" s="822"/>
      <c r="P90" s="822"/>
      <c r="Q90" s="822"/>
      <c r="R90" s="822"/>
      <c r="S90" s="822"/>
      <c r="T90" s="822"/>
      <c r="U90" s="822"/>
      <c r="V90" s="822"/>
      <c r="W90" s="822"/>
      <c r="X90" s="822"/>
      <c r="Y90" s="822"/>
      <c r="Z90" s="822"/>
      <c r="AA90" s="822"/>
      <c r="AB90" s="823"/>
      <c r="AD90" s="100" t="s">
        <v>258</v>
      </c>
    </row>
    <row r="91" spans="1:30" ht="42" customHeight="1">
      <c r="A91" s="766"/>
      <c r="B91" s="766"/>
      <c r="C91" s="815"/>
      <c r="D91" s="815"/>
      <c r="E91" s="815"/>
      <c r="F91" s="766"/>
      <c r="G91" s="766"/>
      <c r="H91" s="766"/>
      <c r="I91" s="766"/>
      <c r="J91" s="766"/>
      <c r="K91" s="850" t="s">
        <v>523</v>
      </c>
      <c r="L91" s="850"/>
      <c r="M91" s="850"/>
      <c r="N91" s="850"/>
      <c r="O91" s="850"/>
      <c r="P91" s="766"/>
      <c r="Q91" s="766"/>
      <c r="R91" s="766"/>
      <c r="S91" s="766"/>
      <c r="T91" s="766"/>
      <c r="U91" s="766"/>
      <c r="V91" s="771"/>
      <c r="W91" s="617"/>
      <c r="X91" s="617"/>
      <c r="Y91" s="617"/>
      <c r="Z91" s="772"/>
      <c r="AA91" s="772"/>
      <c r="AB91" s="772"/>
      <c r="AD91" s="101" t="s">
        <v>259</v>
      </c>
    </row>
    <row r="92" spans="1:30" s="83" customFormat="1" ht="42" customHeight="1">
      <c r="A92" s="766"/>
      <c r="B92" s="766"/>
      <c r="C92" s="815"/>
      <c r="D92" s="815"/>
      <c r="E92" s="815"/>
      <c r="F92" s="766"/>
      <c r="G92" s="766"/>
      <c r="H92" s="766"/>
      <c r="I92" s="766"/>
      <c r="J92" s="766"/>
      <c r="K92" s="849" t="s">
        <v>523</v>
      </c>
      <c r="L92" s="849"/>
      <c r="M92" s="849"/>
      <c r="N92" s="849"/>
      <c r="O92" s="849"/>
      <c r="P92" s="766"/>
      <c r="Q92" s="766"/>
      <c r="R92" s="766"/>
      <c r="S92" s="766"/>
      <c r="T92" s="766"/>
      <c r="U92" s="766"/>
      <c r="V92" s="771"/>
      <c r="W92" s="617"/>
      <c r="X92" s="617"/>
      <c r="Y92" s="617"/>
      <c r="Z92" s="772"/>
      <c r="AA92" s="772"/>
      <c r="AB92" s="772"/>
    </row>
    <row r="93" spans="1:30" ht="18" customHeight="1">
      <c r="A93" s="816" t="s">
        <v>427</v>
      </c>
      <c r="B93" s="817"/>
      <c r="C93" s="817"/>
      <c r="D93" s="817"/>
      <c r="E93" s="817"/>
      <c r="F93" s="817"/>
      <c r="G93" s="817"/>
      <c r="H93" s="817"/>
      <c r="I93" s="817"/>
      <c r="J93" s="817"/>
      <c r="K93" s="817"/>
      <c r="L93" s="817"/>
      <c r="M93" s="817"/>
      <c r="N93" s="817"/>
      <c r="O93" s="817"/>
      <c r="P93" s="817"/>
      <c r="Q93" s="817"/>
      <c r="R93" s="817"/>
      <c r="S93" s="817"/>
      <c r="T93" s="817"/>
      <c r="U93" s="817"/>
      <c r="V93" s="817"/>
      <c r="W93" s="817"/>
      <c r="X93" s="817"/>
      <c r="Y93" s="817"/>
      <c r="Z93" s="817"/>
      <c r="AA93" s="817"/>
      <c r="AB93" s="818"/>
      <c r="AD93" s="100" t="s">
        <v>258</v>
      </c>
    </row>
    <row r="94" spans="1:30" ht="42" customHeight="1">
      <c r="A94" s="766" t="s">
        <v>47</v>
      </c>
      <c r="B94" s="766"/>
      <c r="C94" s="815" t="s">
        <v>47</v>
      </c>
      <c r="D94" s="815"/>
      <c r="E94" s="815"/>
      <c r="F94" s="766" t="s">
        <v>47</v>
      </c>
      <c r="G94" s="766"/>
      <c r="H94" s="766"/>
      <c r="I94" s="766"/>
      <c r="J94" s="766"/>
      <c r="K94" s="819" t="s">
        <v>414</v>
      </c>
      <c r="L94" s="819"/>
      <c r="M94" s="819"/>
      <c r="N94" s="819"/>
      <c r="O94" s="819"/>
      <c r="P94" s="766" t="s">
        <v>47</v>
      </c>
      <c r="Q94" s="766"/>
      <c r="R94" s="766"/>
      <c r="S94" s="766"/>
      <c r="T94" s="766"/>
      <c r="U94" s="766"/>
      <c r="V94" s="771"/>
      <c r="W94" s="617"/>
      <c r="X94" s="617"/>
      <c r="Y94" s="617"/>
      <c r="Z94" s="772"/>
      <c r="AA94" s="772"/>
      <c r="AB94" s="772"/>
      <c r="AD94" s="101" t="s">
        <v>259</v>
      </c>
    </row>
    <row r="95" spans="1:30" s="83" customFormat="1" ht="42" customHeight="1">
      <c r="A95" s="766" t="s">
        <v>47</v>
      </c>
      <c r="B95" s="766"/>
      <c r="C95" s="815" t="s">
        <v>47</v>
      </c>
      <c r="D95" s="815"/>
      <c r="E95" s="815"/>
      <c r="F95" s="766" t="s">
        <v>47</v>
      </c>
      <c r="G95" s="766"/>
      <c r="H95" s="766"/>
      <c r="I95" s="766"/>
      <c r="J95" s="766"/>
      <c r="K95" s="810" t="s">
        <v>414</v>
      </c>
      <c r="L95" s="810"/>
      <c r="M95" s="810"/>
      <c r="N95" s="810"/>
      <c r="O95" s="810"/>
      <c r="P95" s="766" t="s">
        <v>47</v>
      </c>
      <c r="Q95" s="766"/>
      <c r="R95" s="766"/>
      <c r="S95" s="766"/>
      <c r="T95" s="766"/>
      <c r="U95" s="766"/>
      <c r="V95" s="771"/>
      <c r="W95" s="617"/>
      <c r="X95" s="617"/>
      <c r="Y95" s="617"/>
      <c r="Z95" s="772"/>
      <c r="AA95" s="772"/>
      <c r="AB95" s="772"/>
    </row>
    <row r="96" spans="1:30" ht="18" customHeight="1">
      <c r="A96" s="814" t="s">
        <v>428</v>
      </c>
      <c r="B96" s="814"/>
      <c r="C96" s="814"/>
      <c r="D96" s="814"/>
      <c r="E96" s="814"/>
      <c r="F96" s="814"/>
      <c r="G96" s="814"/>
      <c r="H96" s="814"/>
      <c r="I96" s="814"/>
      <c r="J96" s="814"/>
      <c r="K96" s="814"/>
      <c r="L96" s="814"/>
      <c r="M96" s="814"/>
      <c r="N96" s="814"/>
      <c r="O96" s="814"/>
      <c r="P96" s="814"/>
      <c r="Q96" s="814"/>
      <c r="R96" s="814"/>
      <c r="S96" s="814"/>
      <c r="T96" s="814"/>
      <c r="U96" s="814"/>
      <c r="V96" s="814"/>
      <c r="W96" s="814"/>
      <c r="X96" s="814"/>
      <c r="Y96" s="814"/>
      <c r="Z96" s="814"/>
      <c r="AA96" s="814"/>
      <c r="AB96" s="814"/>
      <c r="AD96" s="100" t="s">
        <v>258</v>
      </c>
    </row>
    <row r="97" spans="1:31" ht="42" customHeight="1">
      <c r="A97" s="766" t="s">
        <v>47</v>
      </c>
      <c r="B97" s="766"/>
      <c r="C97" s="815" t="s">
        <v>47</v>
      </c>
      <c r="D97" s="815"/>
      <c r="E97" s="815"/>
      <c r="F97" s="766" t="s">
        <v>47</v>
      </c>
      <c r="G97" s="766"/>
      <c r="H97" s="766"/>
      <c r="I97" s="766"/>
      <c r="J97" s="766"/>
      <c r="K97" s="811" t="s">
        <v>416</v>
      </c>
      <c r="L97" s="812"/>
      <c r="M97" s="812"/>
      <c r="N97" s="812"/>
      <c r="O97" s="813"/>
      <c r="P97" s="766" t="s">
        <v>47</v>
      </c>
      <c r="Q97" s="766"/>
      <c r="R97" s="766"/>
      <c r="S97" s="766"/>
      <c r="T97" s="766"/>
      <c r="U97" s="766"/>
      <c r="V97" s="771"/>
      <c r="W97" s="617"/>
      <c r="X97" s="617"/>
      <c r="Y97" s="617"/>
      <c r="Z97" s="772"/>
      <c r="AA97" s="772"/>
      <c r="AB97" s="772"/>
      <c r="AD97" s="101" t="s">
        <v>259</v>
      </c>
    </row>
    <row r="98" spans="1:31" s="83" customFormat="1" ht="42" customHeight="1">
      <c r="A98" s="766" t="s">
        <v>47</v>
      </c>
      <c r="B98" s="766"/>
      <c r="C98" s="815" t="s">
        <v>47</v>
      </c>
      <c r="D98" s="815"/>
      <c r="E98" s="815"/>
      <c r="F98" s="766" t="s">
        <v>47</v>
      </c>
      <c r="G98" s="766"/>
      <c r="H98" s="766"/>
      <c r="I98" s="766"/>
      <c r="J98" s="766"/>
      <c r="K98" s="768" t="s">
        <v>416</v>
      </c>
      <c r="L98" s="769"/>
      <c r="M98" s="769"/>
      <c r="N98" s="769"/>
      <c r="O98" s="770"/>
      <c r="P98" s="766" t="s">
        <v>47</v>
      </c>
      <c r="Q98" s="766"/>
      <c r="R98" s="766"/>
      <c r="S98" s="766"/>
      <c r="T98" s="766"/>
      <c r="U98" s="766"/>
      <c r="V98" s="771"/>
      <c r="W98" s="617"/>
      <c r="X98" s="617"/>
      <c r="Y98" s="617"/>
      <c r="Z98" s="772"/>
      <c r="AA98" s="772"/>
      <c r="AB98" s="772"/>
    </row>
    <row r="99" spans="1:31" ht="30" customHeight="1">
      <c r="A99" s="93" t="s">
        <v>218</v>
      </c>
      <c r="B99" s="618" t="s">
        <v>244</v>
      </c>
      <c r="C99" s="618"/>
      <c r="D99" s="618"/>
      <c r="E99" s="618"/>
      <c r="F99" s="618"/>
      <c r="G99" s="618"/>
      <c r="H99" s="618"/>
      <c r="I99" s="618"/>
      <c r="J99" s="618"/>
      <c r="K99" s="618"/>
      <c r="L99" s="618"/>
      <c r="M99" s="618"/>
      <c r="N99" s="618"/>
      <c r="O99" s="618"/>
      <c r="P99" s="618"/>
      <c r="Q99" s="618"/>
      <c r="R99" s="618"/>
      <c r="S99" s="618"/>
      <c r="T99" s="618"/>
      <c r="U99" s="618"/>
      <c r="V99" s="618"/>
      <c r="W99" s="618"/>
      <c r="X99" s="618"/>
      <c r="Y99" s="618"/>
      <c r="Z99" s="772"/>
      <c r="AA99" s="772"/>
      <c r="AB99" s="772"/>
      <c r="AD99" s="100" t="s">
        <v>258</v>
      </c>
    </row>
    <row r="100" spans="1:31" ht="30" customHeight="1">
      <c r="A100" s="93" t="s">
        <v>219</v>
      </c>
      <c r="B100" s="620" t="s">
        <v>129</v>
      </c>
      <c r="C100" s="620"/>
      <c r="D100" s="620"/>
      <c r="E100" s="620"/>
      <c r="F100" s="620"/>
      <c r="G100" s="620"/>
      <c r="H100" s="620"/>
      <c r="I100" s="620"/>
      <c r="J100" s="620"/>
      <c r="K100" s="620"/>
      <c r="L100" s="620"/>
      <c r="M100" s="620"/>
      <c r="N100" s="620"/>
      <c r="O100" s="620"/>
      <c r="P100" s="620"/>
      <c r="Q100" s="620"/>
      <c r="R100" s="620"/>
      <c r="S100" s="620"/>
      <c r="T100" s="620"/>
      <c r="U100" s="620"/>
      <c r="V100" s="620"/>
      <c r="W100" s="620"/>
      <c r="X100" s="620"/>
      <c r="Y100" s="620"/>
      <c r="Z100" s="782">
        <f ca="1">SUM(Z88:OFFSET(Razem_BIVA9_143,-1,25))</f>
        <v>0</v>
      </c>
      <c r="AA100" s="782"/>
      <c r="AB100" s="782"/>
      <c r="AD100" s="101" t="s">
        <v>259</v>
      </c>
    </row>
    <row r="101" spans="1:31" ht="14.25" customHeight="1">
      <c r="A101" s="783" t="s">
        <v>220</v>
      </c>
      <c r="B101" s="836" t="s">
        <v>160</v>
      </c>
      <c r="C101" s="837"/>
      <c r="D101" s="837"/>
      <c r="E101" s="837"/>
      <c r="F101" s="837"/>
      <c r="G101" s="837"/>
      <c r="H101" s="838"/>
      <c r="I101" s="844" t="str">
        <f ca="1">IF(Z100&gt;0,"Wpisz wartość kursu EUR do PLN","nd")</f>
        <v>nd</v>
      </c>
      <c r="J101" s="845"/>
      <c r="K101" s="846"/>
      <c r="L101" s="19"/>
      <c r="M101" s="20"/>
      <c r="N101" s="20"/>
      <c r="O101" s="20"/>
      <c r="P101" s="20"/>
      <c r="Q101" s="20"/>
      <c r="R101" s="20"/>
      <c r="S101" s="20"/>
      <c r="T101" s="20"/>
      <c r="U101" s="20"/>
      <c r="V101" s="20"/>
      <c r="W101" s="20"/>
      <c r="X101" s="20"/>
      <c r="Y101" s="801" t="s">
        <v>130</v>
      </c>
      <c r="Z101" s="803" t="str">
        <f ca="1">IF(Z100=0,"",W81-Z100)</f>
        <v/>
      </c>
      <c r="AA101" s="804"/>
      <c r="AB101" s="805"/>
    </row>
    <row r="102" spans="1:31" ht="14.25" customHeight="1">
      <c r="A102" s="784"/>
      <c r="B102" s="839"/>
      <c r="C102" s="716"/>
      <c r="D102" s="716"/>
      <c r="E102" s="716"/>
      <c r="F102" s="716"/>
      <c r="G102" s="716"/>
      <c r="H102" s="840"/>
      <c r="I102" s="795"/>
      <c r="J102" s="796"/>
      <c r="K102" s="797"/>
      <c r="L102" s="847" t="s">
        <v>351</v>
      </c>
      <c r="M102" s="848"/>
      <c r="N102" s="848"/>
      <c r="O102" s="156"/>
      <c r="P102" s="867"/>
      <c r="Q102" s="868"/>
      <c r="R102" s="868"/>
      <c r="S102" s="868"/>
      <c r="T102" s="868"/>
      <c r="U102" s="869"/>
      <c r="V102" s="156"/>
      <c r="W102" s="156"/>
      <c r="Y102" s="802"/>
      <c r="Z102" s="806"/>
      <c r="AA102" s="807"/>
      <c r="AB102" s="808"/>
    </row>
    <row r="103" spans="1:31" ht="25.5" customHeight="1">
      <c r="A103" s="785"/>
      <c r="B103" s="841"/>
      <c r="C103" s="842"/>
      <c r="D103" s="842"/>
      <c r="E103" s="842"/>
      <c r="F103" s="842"/>
      <c r="G103" s="842"/>
      <c r="H103" s="843"/>
      <c r="I103" s="798"/>
      <c r="J103" s="799"/>
      <c r="K103" s="800"/>
      <c r="L103" s="211"/>
      <c r="M103" s="212"/>
      <c r="N103" s="809" t="s">
        <v>26</v>
      </c>
      <c r="O103" s="809"/>
      <c r="P103" s="809"/>
      <c r="Q103" s="809"/>
      <c r="R103" s="809"/>
      <c r="S103" s="809"/>
      <c r="T103" s="809"/>
      <c r="U103" s="809"/>
      <c r="V103" s="809"/>
      <c r="W103" s="809"/>
      <c r="X103" s="21"/>
      <c r="Y103" s="92" t="s">
        <v>5</v>
      </c>
      <c r="Z103" s="782" t="str">
        <f ca="1">IF(Z100=0,"",Z101*I101)</f>
        <v/>
      </c>
      <c r="AA103" s="782"/>
      <c r="AB103" s="782"/>
    </row>
    <row r="104" spans="1:31" ht="6" customHeight="1">
      <c r="A104" s="14"/>
      <c r="B104" s="15"/>
      <c r="C104" s="15"/>
      <c r="D104" s="15"/>
      <c r="E104" s="15"/>
      <c r="F104" s="15"/>
      <c r="G104" s="16"/>
      <c r="H104" s="16"/>
      <c r="I104" s="16"/>
      <c r="J104" s="17"/>
      <c r="K104" s="17"/>
      <c r="L104" s="17"/>
      <c r="M104" s="17"/>
      <c r="N104" s="17"/>
      <c r="O104" s="17"/>
      <c r="P104" s="17"/>
      <c r="Q104" s="17"/>
      <c r="R104" s="17"/>
      <c r="S104" s="17"/>
      <c r="T104" s="28"/>
      <c r="U104" s="29"/>
      <c r="V104" s="16"/>
      <c r="W104" s="16"/>
      <c r="X104" s="16"/>
      <c r="Y104" s="16"/>
      <c r="Z104" s="16"/>
      <c r="AA104" s="16"/>
      <c r="AB104" s="16"/>
    </row>
    <row r="105" spans="1:31" ht="6" customHeight="1"/>
    <row r="106" spans="1:31" ht="15" customHeight="1">
      <c r="A106" s="591" t="s">
        <v>221</v>
      </c>
      <c r="B106" s="591"/>
      <c r="C106" s="591"/>
      <c r="D106" s="591"/>
      <c r="E106" s="591"/>
      <c r="F106" s="591"/>
      <c r="G106" s="591"/>
      <c r="H106" s="591"/>
      <c r="I106" s="591"/>
      <c r="J106" s="591"/>
      <c r="K106" s="591"/>
      <c r="L106" s="591"/>
      <c r="M106" s="591"/>
      <c r="N106" s="591"/>
      <c r="O106" s="591"/>
      <c r="P106" s="591"/>
      <c r="Q106" s="591"/>
      <c r="R106" s="591"/>
      <c r="S106" s="591"/>
      <c r="T106" s="591"/>
      <c r="U106" s="591"/>
      <c r="V106" s="591"/>
      <c r="W106" s="827">
        <v>20000</v>
      </c>
      <c r="X106" s="828"/>
      <c r="Y106" s="828"/>
      <c r="Z106" s="829"/>
      <c r="AA106" s="91" t="s">
        <v>7</v>
      </c>
      <c r="AB106" s="825" t="str">
        <f ca="1">IF(Z126=0,"","x")</f>
        <v/>
      </c>
    </row>
    <row r="107" spans="1:31" ht="2.25" customHeight="1">
      <c r="A107" s="591"/>
      <c r="B107" s="591"/>
      <c r="C107" s="591"/>
      <c r="D107" s="591"/>
      <c r="E107" s="591"/>
      <c r="F107" s="591"/>
      <c r="G107" s="591"/>
      <c r="H107" s="591"/>
      <c r="I107" s="591"/>
      <c r="J107" s="591"/>
      <c r="K107" s="591"/>
      <c r="L107" s="591"/>
      <c r="M107" s="591"/>
      <c r="N107" s="591"/>
      <c r="O107" s="591"/>
      <c r="P107" s="591"/>
      <c r="Q107" s="591"/>
      <c r="R107" s="591"/>
      <c r="S107" s="591"/>
      <c r="T107" s="591"/>
      <c r="U107" s="591"/>
      <c r="V107" s="591"/>
      <c r="W107" s="830"/>
      <c r="X107" s="831"/>
      <c r="Y107" s="831"/>
      <c r="Z107" s="832"/>
      <c r="AB107" s="826"/>
    </row>
    <row r="108" spans="1:31" ht="6.6" customHeight="1">
      <c r="A108" s="14"/>
      <c r="B108" s="15"/>
      <c r="C108" s="15"/>
      <c r="D108" s="15"/>
      <c r="E108" s="15"/>
      <c r="F108" s="15"/>
      <c r="G108" s="16"/>
      <c r="H108" s="16"/>
      <c r="I108" s="16"/>
      <c r="J108" s="17"/>
      <c r="K108" s="17"/>
      <c r="L108" s="17"/>
      <c r="M108" s="17"/>
      <c r="N108" s="17"/>
      <c r="O108" s="17"/>
      <c r="P108" s="17"/>
      <c r="Q108" s="17"/>
      <c r="R108" s="17"/>
      <c r="S108" s="17"/>
      <c r="T108" s="28"/>
      <c r="U108" s="29"/>
      <c r="V108" s="16"/>
      <c r="W108" s="16"/>
      <c r="X108" s="16"/>
      <c r="Y108" s="16"/>
      <c r="Z108" s="16"/>
      <c r="AA108" s="16"/>
      <c r="AB108" s="16"/>
    </row>
    <row r="109" spans="1:31" ht="22.5" customHeight="1">
      <c r="A109" s="496" t="s">
        <v>222</v>
      </c>
      <c r="B109" s="496"/>
      <c r="C109" s="496"/>
      <c r="D109" s="496"/>
      <c r="E109" s="496"/>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row>
    <row r="110" spans="1:31" ht="2.2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18"/>
    </row>
    <row r="111" spans="1:31" ht="18" customHeight="1">
      <c r="A111" s="621" t="s">
        <v>122</v>
      </c>
      <c r="B111" s="622"/>
      <c r="C111" s="622"/>
      <c r="D111" s="622"/>
      <c r="E111" s="622"/>
      <c r="F111" s="622"/>
      <c r="G111" s="622"/>
      <c r="H111" s="622"/>
      <c r="I111" s="622"/>
      <c r="J111" s="622"/>
      <c r="K111" s="622"/>
      <c r="L111" s="622"/>
      <c r="M111" s="622"/>
      <c r="N111" s="622"/>
      <c r="O111" s="622"/>
      <c r="P111" s="622"/>
      <c r="Q111" s="622"/>
      <c r="R111" s="622"/>
      <c r="S111" s="622"/>
      <c r="T111" s="622"/>
      <c r="U111" s="622"/>
      <c r="V111" s="622"/>
      <c r="W111" s="622"/>
      <c r="X111" s="622"/>
      <c r="Y111" s="622"/>
      <c r="Z111" s="622"/>
      <c r="AA111" s="622"/>
      <c r="AB111" s="623"/>
      <c r="AE111" s="91" t="s">
        <v>21</v>
      </c>
    </row>
    <row r="112" spans="1:31" ht="35.25" customHeight="1">
      <c r="A112" s="833" t="s">
        <v>123</v>
      </c>
      <c r="B112" s="833"/>
      <c r="C112" s="833" t="s">
        <v>124</v>
      </c>
      <c r="D112" s="833"/>
      <c r="E112" s="833"/>
      <c r="F112" s="833" t="s">
        <v>125</v>
      </c>
      <c r="G112" s="833"/>
      <c r="H112" s="833"/>
      <c r="I112" s="833"/>
      <c r="J112" s="833"/>
      <c r="K112" s="833" t="s">
        <v>126</v>
      </c>
      <c r="L112" s="834"/>
      <c r="M112" s="834"/>
      <c r="N112" s="834"/>
      <c r="O112" s="834"/>
      <c r="P112" s="833" t="s">
        <v>161</v>
      </c>
      <c r="Q112" s="834"/>
      <c r="R112" s="834"/>
      <c r="S112" s="834"/>
      <c r="T112" s="834"/>
      <c r="U112" s="834"/>
      <c r="V112" s="835" t="s">
        <v>127</v>
      </c>
      <c r="W112" s="835"/>
      <c r="X112" s="835"/>
      <c r="Y112" s="835"/>
      <c r="Z112" s="833" t="s">
        <v>128</v>
      </c>
      <c r="AA112" s="833"/>
      <c r="AB112" s="833"/>
      <c r="AE112" s="111">
        <v>25000</v>
      </c>
    </row>
    <row r="113" spans="1:31" ht="18.75" customHeight="1">
      <c r="A113" s="814" t="s">
        <v>274</v>
      </c>
      <c r="B113" s="814"/>
      <c r="C113" s="814"/>
      <c r="D113" s="814"/>
      <c r="E113" s="814"/>
      <c r="F113" s="814"/>
      <c r="G113" s="814"/>
      <c r="H113" s="814"/>
      <c r="I113" s="814"/>
      <c r="J113" s="814"/>
      <c r="K113" s="814"/>
      <c r="L113" s="814"/>
      <c r="M113" s="814"/>
      <c r="N113" s="814"/>
      <c r="O113" s="814"/>
      <c r="P113" s="814"/>
      <c r="Q113" s="814"/>
      <c r="R113" s="814"/>
      <c r="S113" s="814"/>
      <c r="T113" s="814"/>
      <c r="U113" s="814"/>
      <c r="V113" s="814"/>
      <c r="W113" s="814"/>
      <c r="X113" s="814"/>
      <c r="Y113" s="814"/>
      <c r="Z113" s="814"/>
      <c r="AA113" s="814"/>
      <c r="AB113" s="814"/>
      <c r="AE113" s="111">
        <v>20000</v>
      </c>
    </row>
    <row r="114" spans="1:31" ht="42" customHeight="1">
      <c r="A114" s="766"/>
      <c r="B114" s="766"/>
      <c r="C114" s="815"/>
      <c r="D114" s="815"/>
      <c r="E114" s="815"/>
      <c r="F114" s="766"/>
      <c r="G114" s="766"/>
      <c r="H114" s="766"/>
      <c r="I114" s="766"/>
      <c r="J114" s="766"/>
      <c r="K114" s="824" t="s">
        <v>270</v>
      </c>
      <c r="L114" s="824"/>
      <c r="M114" s="824"/>
      <c r="N114" s="824"/>
      <c r="O114" s="824"/>
      <c r="P114" s="766"/>
      <c r="Q114" s="766"/>
      <c r="R114" s="766"/>
      <c r="S114" s="766"/>
      <c r="T114" s="766"/>
      <c r="U114" s="766"/>
      <c r="V114" s="771"/>
      <c r="W114" s="617"/>
      <c r="X114" s="617"/>
      <c r="Y114" s="617"/>
      <c r="Z114" s="772"/>
      <c r="AA114" s="772"/>
      <c r="AB114" s="772"/>
      <c r="AE114" s="110"/>
    </row>
    <row r="115" spans="1:31" s="83" customFormat="1" ht="42" customHeight="1">
      <c r="A115" s="766"/>
      <c r="B115" s="766"/>
      <c r="C115" s="815"/>
      <c r="D115" s="815"/>
      <c r="E115" s="815"/>
      <c r="F115" s="766"/>
      <c r="G115" s="766"/>
      <c r="H115" s="766"/>
      <c r="I115" s="766"/>
      <c r="J115" s="766"/>
      <c r="K115" s="820" t="s">
        <v>270</v>
      </c>
      <c r="L115" s="820"/>
      <c r="M115" s="820"/>
      <c r="N115" s="820"/>
      <c r="O115" s="820"/>
      <c r="P115" s="766"/>
      <c r="Q115" s="766"/>
      <c r="R115" s="766"/>
      <c r="S115" s="766"/>
      <c r="T115" s="766"/>
      <c r="U115" s="766"/>
      <c r="V115" s="771"/>
      <c r="W115" s="617"/>
      <c r="X115" s="617"/>
      <c r="Y115" s="617"/>
      <c r="Z115" s="772"/>
      <c r="AA115" s="772"/>
      <c r="AB115" s="772"/>
    </row>
    <row r="116" spans="1:31" ht="18.75" customHeight="1">
      <c r="A116" s="821" t="s">
        <v>429</v>
      </c>
      <c r="B116" s="822"/>
      <c r="C116" s="822"/>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2"/>
      <c r="AA116" s="822"/>
      <c r="AB116" s="823"/>
      <c r="AD116" s="100" t="s">
        <v>258</v>
      </c>
    </row>
    <row r="117" spans="1:31" ht="42" customHeight="1">
      <c r="A117" s="766"/>
      <c r="B117" s="766"/>
      <c r="C117" s="815"/>
      <c r="D117" s="815"/>
      <c r="E117" s="815"/>
      <c r="F117" s="766"/>
      <c r="G117" s="766"/>
      <c r="H117" s="766"/>
      <c r="I117" s="766"/>
      <c r="J117" s="766"/>
      <c r="K117" s="819" t="s">
        <v>411</v>
      </c>
      <c r="L117" s="819"/>
      <c r="M117" s="819"/>
      <c r="N117" s="819"/>
      <c r="O117" s="819"/>
      <c r="P117" s="766"/>
      <c r="Q117" s="766"/>
      <c r="R117" s="766"/>
      <c r="S117" s="766"/>
      <c r="T117" s="766"/>
      <c r="U117" s="766"/>
      <c r="V117" s="771"/>
      <c r="W117" s="617"/>
      <c r="X117" s="617"/>
      <c r="Y117" s="617"/>
      <c r="Z117" s="772"/>
      <c r="AA117" s="772"/>
      <c r="AB117" s="772"/>
      <c r="AD117" s="101" t="s">
        <v>259</v>
      </c>
    </row>
    <row r="118" spans="1:31" s="83" customFormat="1" ht="42" customHeight="1">
      <c r="A118" s="766"/>
      <c r="B118" s="766"/>
      <c r="C118" s="815"/>
      <c r="D118" s="815"/>
      <c r="E118" s="815"/>
      <c r="F118" s="766"/>
      <c r="G118" s="766"/>
      <c r="H118" s="766"/>
      <c r="I118" s="766"/>
      <c r="J118" s="766"/>
      <c r="K118" s="810" t="s">
        <v>411</v>
      </c>
      <c r="L118" s="810"/>
      <c r="M118" s="810"/>
      <c r="N118" s="810"/>
      <c r="O118" s="810"/>
      <c r="P118" s="766"/>
      <c r="Q118" s="766"/>
      <c r="R118" s="766"/>
      <c r="S118" s="766"/>
      <c r="T118" s="766"/>
      <c r="U118" s="766"/>
      <c r="V118" s="771"/>
      <c r="W118" s="617"/>
      <c r="X118" s="617"/>
      <c r="Y118" s="617"/>
      <c r="Z118" s="772"/>
      <c r="AA118" s="772"/>
      <c r="AB118" s="772"/>
    </row>
    <row r="119" spans="1:31" ht="18.75" customHeight="1">
      <c r="A119" s="816" t="s">
        <v>430</v>
      </c>
      <c r="B119" s="817"/>
      <c r="C119" s="817"/>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7"/>
      <c r="AA119" s="817"/>
      <c r="AB119" s="818"/>
      <c r="AD119" s="100" t="s">
        <v>258</v>
      </c>
    </row>
    <row r="120" spans="1:31" ht="42" customHeight="1">
      <c r="A120" s="766" t="s">
        <v>47</v>
      </c>
      <c r="B120" s="766"/>
      <c r="C120" s="767" t="s">
        <v>47</v>
      </c>
      <c r="D120" s="767"/>
      <c r="E120" s="767"/>
      <c r="F120" s="766" t="s">
        <v>47</v>
      </c>
      <c r="G120" s="766"/>
      <c r="H120" s="766"/>
      <c r="I120" s="766"/>
      <c r="J120" s="766"/>
      <c r="K120" s="819" t="s">
        <v>413</v>
      </c>
      <c r="L120" s="819"/>
      <c r="M120" s="819"/>
      <c r="N120" s="819"/>
      <c r="O120" s="819"/>
      <c r="P120" s="766" t="s">
        <v>47</v>
      </c>
      <c r="Q120" s="766"/>
      <c r="R120" s="766"/>
      <c r="S120" s="766"/>
      <c r="T120" s="766"/>
      <c r="U120" s="766"/>
      <c r="V120" s="771"/>
      <c r="W120" s="617"/>
      <c r="X120" s="617"/>
      <c r="Y120" s="617"/>
      <c r="Z120" s="772"/>
      <c r="AA120" s="772"/>
      <c r="AB120" s="772"/>
      <c r="AD120" s="101" t="s">
        <v>259</v>
      </c>
    </row>
    <row r="121" spans="1:31" s="83" customFormat="1" ht="42" customHeight="1">
      <c r="A121" s="766" t="s">
        <v>47</v>
      </c>
      <c r="B121" s="766"/>
      <c r="C121" s="767" t="s">
        <v>47</v>
      </c>
      <c r="D121" s="767"/>
      <c r="E121" s="767"/>
      <c r="F121" s="766" t="s">
        <v>47</v>
      </c>
      <c r="G121" s="766"/>
      <c r="H121" s="766"/>
      <c r="I121" s="766"/>
      <c r="J121" s="766"/>
      <c r="K121" s="810" t="s">
        <v>413</v>
      </c>
      <c r="L121" s="810"/>
      <c r="M121" s="810"/>
      <c r="N121" s="810"/>
      <c r="O121" s="810"/>
      <c r="P121" s="766" t="s">
        <v>47</v>
      </c>
      <c r="Q121" s="766"/>
      <c r="R121" s="766"/>
      <c r="S121" s="766"/>
      <c r="T121" s="766"/>
      <c r="U121" s="766"/>
      <c r="V121" s="771"/>
      <c r="W121" s="617"/>
      <c r="X121" s="617"/>
      <c r="Y121" s="617"/>
      <c r="Z121" s="772"/>
      <c r="AA121" s="772"/>
      <c r="AB121" s="772"/>
    </row>
    <row r="122" spans="1:31" ht="18.75" customHeight="1">
      <c r="A122" s="814" t="s">
        <v>431</v>
      </c>
      <c r="B122" s="814"/>
      <c r="C122" s="814"/>
      <c r="D122" s="814"/>
      <c r="E122" s="814"/>
      <c r="F122" s="814"/>
      <c r="G122" s="814"/>
      <c r="H122" s="814"/>
      <c r="I122" s="814"/>
      <c r="J122" s="814"/>
      <c r="K122" s="814"/>
      <c r="L122" s="814"/>
      <c r="M122" s="814"/>
      <c r="N122" s="814"/>
      <c r="O122" s="814"/>
      <c r="P122" s="814"/>
      <c r="Q122" s="814"/>
      <c r="R122" s="814"/>
      <c r="S122" s="814"/>
      <c r="T122" s="814"/>
      <c r="U122" s="814"/>
      <c r="V122" s="814"/>
      <c r="W122" s="814"/>
      <c r="X122" s="814"/>
      <c r="Y122" s="814"/>
      <c r="Z122" s="814"/>
      <c r="AA122" s="814"/>
      <c r="AB122" s="814"/>
      <c r="AD122" s="100" t="s">
        <v>258</v>
      </c>
    </row>
    <row r="123" spans="1:31" ht="42" customHeight="1">
      <c r="A123" s="766" t="s">
        <v>47</v>
      </c>
      <c r="B123" s="766"/>
      <c r="C123" s="767" t="s">
        <v>47</v>
      </c>
      <c r="D123" s="767"/>
      <c r="E123" s="767"/>
      <c r="F123" s="766" t="s">
        <v>47</v>
      </c>
      <c r="G123" s="766"/>
      <c r="H123" s="766"/>
      <c r="I123" s="766"/>
      <c r="J123" s="766"/>
      <c r="K123" s="811" t="s">
        <v>425</v>
      </c>
      <c r="L123" s="812"/>
      <c r="M123" s="812"/>
      <c r="N123" s="812"/>
      <c r="O123" s="813"/>
      <c r="P123" s="766" t="s">
        <v>47</v>
      </c>
      <c r="Q123" s="766"/>
      <c r="R123" s="766"/>
      <c r="S123" s="766"/>
      <c r="T123" s="766"/>
      <c r="U123" s="766"/>
      <c r="V123" s="771"/>
      <c r="W123" s="617"/>
      <c r="X123" s="617"/>
      <c r="Y123" s="617"/>
      <c r="Z123" s="772"/>
      <c r="AA123" s="772"/>
      <c r="AB123" s="772"/>
      <c r="AD123" s="101" t="s">
        <v>259</v>
      </c>
    </row>
    <row r="124" spans="1:31" s="83" customFormat="1" ht="42" customHeight="1">
      <c r="A124" s="766" t="s">
        <v>47</v>
      </c>
      <c r="B124" s="766"/>
      <c r="C124" s="767" t="s">
        <v>47</v>
      </c>
      <c r="D124" s="767"/>
      <c r="E124" s="767"/>
      <c r="F124" s="766" t="s">
        <v>47</v>
      </c>
      <c r="G124" s="766"/>
      <c r="H124" s="766"/>
      <c r="I124" s="766"/>
      <c r="J124" s="766"/>
      <c r="K124" s="768" t="s">
        <v>425</v>
      </c>
      <c r="L124" s="769"/>
      <c r="M124" s="769"/>
      <c r="N124" s="769"/>
      <c r="O124" s="770"/>
      <c r="P124" s="766" t="s">
        <v>47</v>
      </c>
      <c r="Q124" s="766"/>
      <c r="R124" s="766"/>
      <c r="S124" s="766"/>
      <c r="T124" s="766"/>
      <c r="U124" s="766"/>
      <c r="V124" s="771"/>
      <c r="W124" s="617"/>
      <c r="X124" s="617"/>
      <c r="Y124" s="617"/>
      <c r="Z124" s="772"/>
      <c r="AA124" s="772"/>
      <c r="AB124" s="772"/>
    </row>
    <row r="125" spans="1:31" ht="30" customHeight="1">
      <c r="A125" s="93" t="s">
        <v>223</v>
      </c>
      <c r="B125" s="618" t="s">
        <v>244</v>
      </c>
      <c r="C125" s="618"/>
      <c r="D125" s="618"/>
      <c r="E125" s="618"/>
      <c r="F125" s="618"/>
      <c r="G125" s="618"/>
      <c r="H125" s="618"/>
      <c r="I125" s="618"/>
      <c r="J125" s="618"/>
      <c r="K125" s="618"/>
      <c r="L125" s="618"/>
      <c r="M125" s="618"/>
      <c r="N125" s="618"/>
      <c r="O125" s="618"/>
      <c r="P125" s="618"/>
      <c r="Q125" s="618"/>
      <c r="R125" s="618"/>
      <c r="S125" s="618"/>
      <c r="T125" s="618"/>
      <c r="U125" s="618"/>
      <c r="V125" s="618"/>
      <c r="W125" s="618"/>
      <c r="X125" s="618"/>
      <c r="Y125" s="618"/>
      <c r="Z125" s="772"/>
      <c r="AA125" s="772"/>
      <c r="AB125" s="772"/>
      <c r="AD125" s="100" t="s">
        <v>258</v>
      </c>
    </row>
    <row r="126" spans="1:31" ht="30" customHeight="1">
      <c r="A126" s="93" t="s">
        <v>224</v>
      </c>
      <c r="B126" s="620" t="s">
        <v>129</v>
      </c>
      <c r="C126" s="620"/>
      <c r="D126" s="620"/>
      <c r="E126" s="620"/>
      <c r="F126" s="620"/>
      <c r="G126" s="620"/>
      <c r="H126" s="620"/>
      <c r="I126" s="620"/>
      <c r="J126" s="620"/>
      <c r="K126" s="620"/>
      <c r="L126" s="620"/>
      <c r="M126" s="620"/>
      <c r="N126" s="620"/>
      <c r="O126" s="620"/>
      <c r="P126" s="620"/>
      <c r="Q126" s="620"/>
      <c r="R126" s="620"/>
      <c r="S126" s="620"/>
      <c r="T126" s="620"/>
      <c r="U126" s="620"/>
      <c r="V126" s="620"/>
      <c r="W126" s="620"/>
      <c r="X126" s="620"/>
      <c r="Y126" s="620"/>
      <c r="Z126" s="782">
        <f ca="1">SUM(Z114:OFFSET(Razem_BIVA9_153,-1,25))</f>
        <v>0</v>
      </c>
      <c r="AA126" s="782"/>
      <c r="AB126" s="782"/>
      <c r="AD126" s="101" t="s">
        <v>259</v>
      </c>
    </row>
    <row r="127" spans="1:31" ht="14.25" customHeight="1">
      <c r="A127" s="783" t="s">
        <v>225</v>
      </c>
      <c r="B127" s="786" t="s">
        <v>160</v>
      </c>
      <c r="C127" s="787"/>
      <c r="D127" s="787"/>
      <c r="E127" s="787"/>
      <c r="F127" s="787"/>
      <c r="G127" s="787"/>
      <c r="H127" s="788"/>
      <c r="I127" s="795" t="str">
        <f ca="1">IF(Z126&gt;0,"Wpisz wartość kursu EUR do PLN","nd")</f>
        <v>nd</v>
      </c>
      <c r="J127" s="796"/>
      <c r="K127" s="797"/>
      <c r="L127" s="19"/>
      <c r="M127" s="20"/>
      <c r="N127" s="20"/>
      <c r="O127" s="20"/>
      <c r="P127" s="20"/>
      <c r="Q127" s="20"/>
      <c r="R127" s="20"/>
      <c r="S127" s="20"/>
      <c r="T127" s="20"/>
      <c r="U127" s="20"/>
      <c r="V127" s="20"/>
      <c r="W127" s="20"/>
      <c r="X127" s="20"/>
      <c r="Y127" s="801" t="s">
        <v>130</v>
      </c>
      <c r="Z127" s="803" t="str">
        <f ca="1">IF(Z126=0,"",W106-Z126)</f>
        <v/>
      </c>
      <c r="AA127" s="804"/>
      <c r="AB127" s="805"/>
    </row>
    <row r="128" spans="1:31" ht="14.25" customHeight="1">
      <c r="A128" s="784"/>
      <c r="B128" s="789"/>
      <c r="C128" s="790"/>
      <c r="D128" s="790"/>
      <c r="E128" s="790"/>
      <c r="F128" s="790"/>
      <c r="G128" s="790"/>
      <c r="H128" s="791"/>
      <c r="I128" s="795"/>
      <c r="J128" s="796"/>
      <c r="K128" s="797"/>
      <c r="L128" s="847" t="s">
        <v>351</v>
      </c>
      <c r="M128" s="848"/>
      <c r="N128" s="848"/>
      <c r="O128" s="156"/>
      <c r="P128" s="867"/>
      <c r="Q128" s="868"/>
      <c r="R128" s="868"/>
      <c r="S128" s="868"/>
      <c r="T128" s="868"/>
      <c r="U128" s="869"/>
      <c r="V128" s="156"/>
      <c r="W128" s="156"/>
      <c r="Y128" s="802"/>
      <c r="Z128" s="806"/>
      <c r="AA128" s="807"/>
      <c r="AB128" s="808"/>
    </row>
    <row r="129" spans="1:28" ht="25.5" customHeight="1">
      <c r="A129" s="785"/>
      <c r="B129" s="792"/>
      <c r="C129" s="793"/>
      <c r="D129" s="793"/>
      <c r="E129" s="793"/>
      <c r="F129" s="793"/>
      <c r="G129" s="793"/>
      <c r="H129" s="794"/>
      <c r="I129" s="798"/>
      <c r="J129" s="799"/>
      <c r="K129" s="800"/>
      <c r="L129" s="211"/>
      <c r="M129" s="212"/>
      <c r="N129" s="809" t="s">
        <v>26</v>
      </c>
      <c r="O129" s="809"/>
      <c r="P129" s="809"/>
      <c r="Q129" s="809"/>
      <c r="R129" s="809"/>
      <c r="S129" s="809"/>
      <c r="T129" s="809"/>
      <c r="U129" s="809"/>
      <c r="V129" s="809"/>
      <c r="W129" s="809"/>
      <c r="X129" s="21"/>
      <c r="Y129" s="92" t="s">
        <v>5</v>
      </c>
      <c r="Z129" s="782" t="str">
        <f ca="1">IF(Z126=0,"",Z127*I127)</f>
        <v/>
      </c>
      <c r="AA129" s="782"/>
      <c r="AB129" s="782"/>
    </row>
    <row r="130" spans="1:28" ht="6" customHeight="1">
      <c r="A130" s="14"/>
      <c r="B130" s="15"/>
      <c r="C130" s="15"/>
      <c r="D130" s="15"/>
      <c r="E130" s="15"/>
      <c r="F130" s="15"/>
      <c r="G130" s="16"/>
      <c r="H130" s="16"/>
      <c r="I130" s="16"/>
      <c r="J130" s="17"/>
      <c r="K130" s="17"/>
      <c r="L130" s="17"/>
      <c r="M130" s="17"/>
      <c r="N130" s="17"/>
      <c r="O130" s="17"/>
      <c r="P130" s="17"/>
      <c r="Q130" s="17"/>
      <c r="R130" s="17"/>
      <c r="S130" s="17"/>
      <c r="T130" s="28"/>
      <c r="U130" s="29"/>
      <c r="V130" s="16"/>
      <c r="W130" s="16"/>
      <c r="X130" s="16"/>
      <c r="Y130" s="16"/>
      <c r="Z130" s="16"/>
      <c r="AA130" s="16"/>
      <c r="AB130" s="16"/>
    </row>
    <row r="131" spans="1:28" ht="18.75" customHeight="1">
      <c r="A131" s="14"/>
      <c r="B131" s="15"/>
      <c r="C131" s="15"/>
      <c r="D131" s="15"/>
      <c r="E131" s="15"/>
      <c r="F131" s="15"/>
      <c r="G131" s="16"/>
      <c r="H131" s="16"/>
      <c r="I131" s="16"/>
      <c r="J131" s="17"/>
      <c r="K131" s="17"/>
      <c r="L131" s="17"/>
      <c r="M131" s="17"/>
      <c r="N131" s="17"/>
      <c r="O131" s="17"/>
      <c r="P131" s="17"/>
      <c r="Q131" s="17"/>
      <c r="R131" s="17"/>
      <c r="S131" s="17"/>
      <c r="T131" s="28"/>
      <c r="U131" s="29"/>
      <c r="V131" s="16"/>
      <c r="W131" s="16"/>
      <c r="X131" s="16"/>
      <c r="Y131" s="16"/>
      <c r="Z131" s="16"/>
      <c r="AA131" s="16"/>
      <c r="AB131" s="16"/>
    </row>
    <row r="132" spans="1:28" ht="13.2">
      <c r="A132" s="4"/>
      <c r="B132" s="5"/>
      <c r="C132" s="5"/>
      <c r="D132" s="5"/>
      <c r="E132" s="5"/>
      <c r="F132" s="5"/>
      <c r="G132" s="5"/>
      <c r="H132" s="5"/>
      <c r="I132" s="5"/>
      <c r="J132" s="5"/>
      <c r="K132" s="5"/>
      <c r="L132" s="5"/>
      <c r="M132" s="6"/>
      <c r="N132" s="7"/>
      <c r="O132" s="773"/>
      <c r="P132" s="774"/>
      <c r="Q132" s="774"/>
      <c r="R132" s="774"/>
      <c r="S132" s="774"/>
      <c r="T132" s="774"/>
      <c r="U132" s="774"/>
      <c r="V132" s="774"/>
      <c r="W132" s="774"/>
      <c r="X132" s="774"/>
      <c r="Y132" s="774"/>
      <c r="Z132" s="774"/>
      <c r="AA132" s="774"/>
      <c r="AB132" s="775"/>
    </row>
    <row r="133" spans="1:28" ht="12" customHeight="1">
      <c r="A133" s="299"/>
      <c r="B133" s="298"/>
      <c r="C133" s="298"/>
      <c r="D133" s="298"/>
      <c r="E133" s="298"/>
      <c r="F133" s="298"/>
      <c r="G133" s="298"/>
      <c r="H133" s="298"/>
      <c r="I133" s="298"/>
      <c r="J133" s="298"/>
      <c r="K133" s="298"/>
      <c r="L133" s="298"/>
      <c r="M133" s="300"/>
      <c r="N133" s="7"/>
      <c r="O133" s="776"/>
      <c r="P133" s="777"/>
      <c r="Q133" s="777"/>
      <c r="R133" s="777"/>
      <c r="S133" s="777"/>
      <c r="T133" s="777"/>
      <c r="U133" s="777"/>
      <c r="V133" s="777"/>
      <c r="W133" s="777"/>
      <c r="X133" s="777"/>
      <c r="Y133" s="777"/>
      <c r="Z133" s="777"/>
      <c r="AA133" s="777"/>
      <c r="AB133" s="778"/>
    </row>
    <row r="134" spans="1:28" ht="13.2">
      <c r="A134" s="299"/>
      <c r="B134" s="298"/>
      <c r="C134" s="298"/>
      <c r="D134" s="298"/>
      <c r="E134" s="298"/>
      <c r="F134" s="83"/>
      <c r="G134" s="298"/>
      <c r="H134" s="298"/>
      <c r="I134" s="298"/>
      <c r="J134" s="298"/>
      <c r="K134" s="298"/>
      <c r="L134" s="298"/>
      <c r="M134" s="300"/>
      <c r="N134" s="7"/>
      <c r="O134" s="776"/>
      <c r="P134" s="777"/>
      <c r="Q134" s="777"/>
      <c r="R134" s="777"/>
      <c r="S134" s="777"/>
      <c r="T134" s="777"/>
      <c r="U134" s="777"/>
      <c r="V134" s="777"/>
      <c r="W134" s="777"/>
      <c r="X134" s="777"/>
      <c r="Y134" s="777"/>
      <c r="Z134" s="777"/>
      <c r="AA134" s="777"/>
      <c r="AB134" s="778"/>
    </row>
    <row r="135" spans="1:28" ht="12" customHeight="1">
      <c r="A135" s="299"/>
      <c r="B135" s="298"/>
      <c r="C135" s="298"/>
      <c r="D135" s="298"/>
      <c r="E135" s="298"/>
      <c r="F135" s="298"/>
      <c r="G135" s="298"/>
      <c r="H135" s="298"/>
      <c r="I135" s="298"/>
      <c r="J135" s="298"/>
      <c r="K135" s="298"/>
      <c r="L135" s="298"/>
      <c r="M135" s="300"/>
      <c r="N135" s="7"/>
      <c r="O135" s="776"/>
      <c r="P135" s="777"/>
      <c r="Q135" s="777"/>
      <c r="R135" s="777"/>
      <c r="S135" s="777"/>
      <c r="T135" s="777"/>
      <c r="U135" s="777"/>
      <c r="V135" s="777"/>
      <c r="W135" s="777"/>
      <c r="X135" s="777"/>
      <c r="Y135" s="777"/>
      <c r="Z135" s="777"/>
      <c r="AA135" s="777"/>
      <c r="AB135" s="778"/>
    </row>
    <row r="136" spans="1:28" ht="12.75" customHeight="1">
      <c r="A136" s="299"/>
      <c r="B136" s="304" t="s">
        <v>566</v>
      </c>
      <c r="C136" s="298"/>
      <c r="D136" s="298"/>
      <c r="E136" s="298"/>
      <c r="F136" s="298"/>
      <c r="G136" s="298"/>
      <c r="H136" s="298"/>
      <c r="I136" s="298"/>
      <c r="J136" s="298"/>
      <c r="K136" s="298"/>
      <c r="L136" s="298"/>
      <c r="M136" s="300"/>
      <c r="N136" s="7"/>
      <c r="O136" s="776"/>
      <c r="P136" s="777"/>
      <c r="Q136" s="777"/>
      <c r="R136" s="777"/>
      <c r="S136" s="777"/>
      <c r="T136" s="777"/>
      <c r="U136" s="777"/>
      <c r="V136" s="777"/>
      <c r="W136" s="777"/>
      <c r="X136" s="777"/>
      <c r="Y136" s="777"/>
      <c r="Z136" s="777"/>
      <c r="AA136" s="777"/>
      <c r="AB136" s="778"/>
    </row>
    <row r="137" spans="1:28" ht="9.75" customHeight="1">
      <c r="A137" s="299"/>
      <c r="B137" s="298"/>
      <c r="C137" s="83"/>
      <c r="D137" s="83"/>
      <c r="E137" s="83"/>
      <c r="F137" s="83"/>
      <c r="G137" s="83"/>
      <c r="H137" s="83"/>
      <c r="I137" s="83"/>
      <c r="J137" s="83"/>
      <c r="K137" s="83"/>
      <c r="L137" s="298"/>
      <c r="M137" s="300"/>
      <c r="N137" s="7"/>
      <c r="O137" s="776"/>
      <c r="P137" s="777"/>
      <c r="Q137" s="777"/>
      <c r="R137" s="777"/>
      <c r="S137" s="777"/>
      <c r="T137" s="777"/>
      <c r="U137" s="777"/>
      <c r="V137" s="777"/>
      <c r="W137" s="777"/>
      <c r="X137" s="777"/>
      <c r="Y137" s="777"/>
      <c r="Z137" s="777"/>
      <c r="AA137" s="777"/>
      <c r="AB137" s="778"/>
    </row>
    <row r="138" spans="1:28" ht="12" customHeight="1">
      <c r="A138" s="299"/>
      <c r="B138" s="298"/>
      <c r="C138" s="298"/>
      <c r="D138" s="298"/>
      <c r="E138" s="298"/>
      <c r="F138" s="298"/>
      <c r="G138" s="298"/>
      <c r="H138" s="298"/>
      <c r="I138" s="298"/>
      <c r="J138" s="298"/>
      <c r="K138" s="298"/>
      <c r="L138" s="298"/>
      <c r="M138" s="300"/>
      <c r="N138" s="104"/>
      <c r="O138" s="776"/>
      <c r="P138" s="777"/>
      <c r="Q138" s="777"/>
      <c r="R138" s="777"/>
      <c r="S138" s="777"/>
      <c r="T138" s="777"/>
      <c r="U138" s="777"/>
      <c r="V138" s="777"/>
      <c r="W138" s="777"/>
      <c r="X138" s="777"/>
      <c r="Y138" s="777"/>
      <c r="Z138" s="777"/>
      <c r="AA138" s="777"/>
      <c r="AB138" s="778"/>
    </row>
    <row r="139" spans="1:28" ht="12" customHeight="1">
      <c r="A139" s="301"/>
      <c r="B139" s="302"/>
      <c r="C139" s="302"/>
      <c r="D139" s="302"/>
      <c r="E139" s="302"/>
      <c r="F139" s="302"/>
      <c r="G139" s="302"/>
      <c r="H139" s="302"/>
      <c r="I139" s="302"/>
      <c r="J139" s="302"/>
      <c r="K139" s="302"/>
      <c r="L139" s="302"/>
      <c r="M139" s="303"/>
      <c r="N139" s="7"/>
      <c r="O139" s="779"/>
      <c r="P139" s="780"/>
      <c r="Q139" s="780"/>
      <c r="R139" s="780"/>
      <c r="S139" s="780"/>
      <c r="T139" s="780"/>
      <c r="U139" s="780"/>
      <c r="V139" s="780"/>
      <c r="W139" s="780"/>
      <c r="X139" s="780"/>
      <c r="Y139" s="780"/>
      <c r="Z139" s="780"/>
      <c r="AA139" s="780"/>
      <c r="AB139" s="781"/>
    </row>
    <row r="140" spans="1:28" ht="12" customHeight="1">
      <c r="A140" s="754" t="s">
        <v>280</v>
      </c>
      <c r="B140" s="754"/>
      <c r="C140" s="754"/>
      <c r="D140" s="754"/>
      <c r="E140" s="754"/>
      <c r="F140" s="754"/>
      <c r="G140" s="754"/>
      <c r="H140" s="754"/>
      <c r="I140" s="754"/>
      <c r="J140" s="754"/>
      <c r="K140" s="754"/>
      <c r="L140" s="754"/>
      <c r="M140" s="754"/>
      <c r="N140" s="9"/>
      <c r="O140" s="754" t="s">
        <v>281</v>
      </c>
      <c r="P140" s="754"/>
      <c r="Q140" s="754"/>
      <c r="R140" s="754"/>
      <c r="S140" s="754"/>
      <c r="T140" s="754"/>
      <c r="U140" s="754"/>
      <c r="V140" s="754"/>
      <c r="W140" s="754"/>
      <c r="X140" s="754"/>
      <c r="Y140" s="754"/>
      <c r="Z140" s="754"/>
      <c r="AA140" s="754"/>
      <c r="AB140" s="754"/>
    </row>
    <row r="141" spans="1:28" ht="6" customHeight="1">
      <c r="A141" s="9"/>
      <c r="B141" s="9"/>
      <c r="C141" s="9"/>
      <c r="D141" s="9"/>
      <c r="E141" s="9"/>
      <c r="F141" s="9"/>
      <c r="G141" s="9"/>
      <c r="H141" s="9"/>
      <c r="I141" s="9"/>
      <c r="J141" s="10"/>
      <c r="K141" s="10"/>
      <c r="L141" s="10"/>
      <c r="M141" s="10"/>
      <c r="N141" s="10"/>
      <c r="O141" s="752"/>
      <c r="P141" s="752"/>
      <c r="Q141" s="752"/>
      <c r="R141" s="752"/>
      <c r="S141" s="752"/>
      <c r="T141" s="752"/>
      <c r="U141" s="752"/>
      <c r="V141" s="752"/>
      <c r="W141" s="752"/>
      <c r="X141" s="752"/>
      <c r="Y141" s="752"/>
      <c r="Z141" s="752"/>
      <c r="AA141" s="752"/>
      <c r="AB141" s="752"/>
    </row>
    <row r="142" spans="1:28" ht="15.75" customHeight="1">
      <c r="A142" s="58"/>
      <c r="B142" s="18"/>
      <c r="C142" s="18"/>
      <c r="D142" s="18"/>
      <c r="E142" s="18"/>
      <c r="F142" s="18"/>
      <c r="G142" s="18"/>
      <c r="H142" s="18"/>
      <c r="I142" s="18"/>
      <c r="J142" s="18"/>
      <c r="K142" s="18"/>
      <c r="L142" s="18"/>
      <c r="M142" s="18"/>
      <c r="N142" s="18"/>
      <c r="O142" s="752"/>
      <c r="P142" s="752"/>
      <c r="Q142" s="752"/>
      <c r="R142" s="752"/>
      <c r="S142" s="752"/>
      <c r="T142" s="752"/>
      <c r="U142" s="752"/>
      <c r="V142" s="752"/>
      <c r="W142" s="752"/>
      <c r="X142" s="752"/>
      <c r="Y142" s="752"/>
      <c r="Z142" s="752"/>
      <c r="AA142" s="752"/>
      <c r="AB142" s="752"/>
    </row>
  </sheetData>
  <sheetProtection algorithmName="SHA-512" hashValue="XxRbW+62ZJvCfFHmpQKkqO6DNkOrcDZpWUt5fnfcBcxB65RIkqamg6OBudtO5bccGDhafMIL3rdNAyxIJS/oeA==" saltValue="mOWvZAqVQ/oC4+tnFLRMBg==" spinCount="100000" sheet="1" formatCells="0" formatColumns="0" formatRows="0" insertRows="0" insertHyperlinks="0" deleteRows="0" sort="0" autoFilter="0" pivotTables="0"/>
  <mergeCells count="433">
    <mergeCell ref="P102:U102"/>
    <mergeCell ref="L128:N128"/>
    <mergeCell ref="P128:U128"/>
    <mergeCell ref="A87:AB87"/>
    <mergeCell ref="A88:B88"/>
    <mergeCell ref="O79:AB79"/>
    <mergeCell ref="A81:V82"/>
    <mergeCell ref="W81:Z82"/>
    <mergeCell ref="A83:AB83"/>
    <mergeCell ref="A85:AB85"/>
    <mergeCell ref="A86:B86"/>
    <mergeCell ref="C86:E86"/>
    <mergeCell ref="F86:J86"/>
    <mergeCell ref="K86:O86"/>
    <mergeCell ref="P86:U86"/>
    <mergeCell ref="V86:Y86"/>
    <mergeCell ref="Z86:AB86"/>
    <mergeCell ref="AB81:AB82"/>
    <mergeCell ref="C88:E88"/>
    <mergeCell ref="F88:J88"/>
    <mergeCell ref="K88:O88"/>
    <mergeCell ref="P88:U88"/>
    <mergeCell ref="V88:Y88"/>
    <mergeCell ref="Z88:AB88"/>
    <mergeCell ref="K73:O73"/>
    <mergeCell ref="P73:U73"/>
    <mergeCell ref="V73:Y73"/>
    <mergeCell ref="Z73:AB73"/>
    <mergeCell ref="F72:J72"/>
    <mergeCell ref="K72:O72"/>
    <mergeCell ref="P72:U72"/>
    <mergeCell ref="V72:Y72"/>
    <mergeCell ref="C70:E70"/>
    <mergeCell ref="F70:J70"/>
    <mergeCell ref="K70:O70"/>
    <mergeCell ref="P70:U70"/>
    <mergeCell ref="V70:Y70"/>
    <mergeCell ref="L77:N77"/>
    <mergeCell ref="P77:U77"/>
    <mergeCell ref="Y1:AA1"/>
    <mergeCell ref="A76:A78"/>
    <mergeCell ref="B76:H78"/>
    <mergeCell ref="I76:K78"/>
    <mergeCell ref="Y76:Y77"/>
    <mergeCell ref="Z76:AB77"/>
    <mergeCell ref="N78:W78"/>
    <mergeCell ref="Z78:AB78"/>
    <mergeCell ref="B75:Y75"/>
    <mergeCell ref="Z75:AB75"/>
    <mergeCell ref="B74:Y74"/>
    <mergeCell ref="Z74:AB74"/>
    <mergeCell ref="Z70:AB70"/>
    <mergeCell ref="A71:AB71"/>
    <mergeCell ref="A73:B73"/>
    <mergeCell ref="C73:E73"/>
    <mergeCell ref="F73:J73"/>
    <mergeCell ref="Z72:AB72"/>
    <mergeCell ref="Z67:AB67"/>
    <mergeCell ref="A68:AB68"/>
    <mergeCell ref="A69:B69"/>
    <mergeCell ref="A70:B70"/>
    <mergeCell ref="A72:B72"/>
    <mergeCell ref="C72:E72"/>
    <mergeCell ref="A65:AB65"/>
    <mergeCell ref="A66:B66"/>
    <mergeCell ref="C66:E66"/>
    <mergeCell ref="F66:J66"/>
    <mergeCell ref="K66:O66"/>
    <mergeCell ref="P66:U66"/>
    <mergeCell ref="V66:Y66"/>
    <mergeCell ref="Z66:AB66"/>
    <mergeCell ref="K69:O69"/>
    <mergeCell ref="P69:U69"/>
    <mergeCell ref="V69:Y69"/>
    <mergeCell ref="Z69:AB69"/>
    <mergeCell ref="A67:B67"/>
    <mergeCell ref="C67:E67"/>
    <mergeCell ref="F67:J67"/>
    <mergeCell ref="K67:O67"/>
    <mergeCell ref="P67:U67"/>
    <mergeCell ref="V67:Y67"/>
    <mergeCell ref="C69:E69"/>
    <mergeCell ref="F69:J69"/>
    <mergeCell ref="F64:J64"/>
    <mergeCell ref="K64:O64"/>
    <mergeCell ref="P64:U64"/>
    <mergeCell ref="V64:Y64"/>
    <mergeCell ref="A62:AB62"/>
    <mergeCell ref="A63:B63"/>
    <mergeCell ref="C63:E63"/>
    <mergeCell ref="F63:J63"/>
    <mergeCell ref="K63:O63"/>
    <mergeCell ref="P63:U63"/>
    <mergeCell ref="V63:Y63"/>
    <mergeCell ref="Z63:AB63"/>
    <mergeCell ref="Z64:AB64"/>
    <mergeCell ref="A64:B64"/>
    <mergeCell ref="C64:E64"/>
    <mergeCell ref="A55:V56"/>
    <mergeCell ref="W55:Z56"/>
    <mergeCell ref="A58:AB58"/>
    <mergeCell ref="A60:AB60"/>
    <mergeCell ref="A61:B61"/>
    <mergeCell ref="C61:E61"/>
    <mergeCell ref="F61:J61"/>
    <mergeCell ref="K61:O61"/>
    <mergeCell ref="P61:U61"/>
    <mergeCell ref="V61:Y61"/>
    <mergeCell ref="Z61:AB61"/>
    <mergeCell ref="AB55:AB56"/>
    <mergeCell ref="B49:Y49"/>
    <mergeCell ref="Z49:AB49"/>
    <mergeCell ref="B48:Y48"/>
    <mergeCell ref="Z48:AB48"/>
    <mergeCell ref="A50:A52"/>
    <mergeCell ref="B50:H52"/>
    <mergeCell ref="I50:K52"/>
    <mergeCell ref="Y50:Y51"/>
    <mergeCell ref="Z50:AB51"/>
    <mergeCell ref="N52:W52"/>
    <mergeCell ref="Z52:AB52"/>
    <mergeCell ref="L51:N51"/>
    <mergeCell ref="P51:U51"/>
    <mergeCell ref="Z44:AB44"/>
    <mergeCell ref="A45:AB45"/>
    <mergeCell ref="A47:B47"/>
    <mergeCell ref="C47:E47"/>
    <mergeCell ref="F47:J47"/>
    <mergeCell ref="K47:O47"/>
    <mergeCell ref="P47:U47"/>
    <mergeCell ref="V47:Y47"/>
    <mergeCell ref="Z47:AB47"/>
    <mergeCell ref="A44:B44"/>
    <mergeCell ref="C44:E44"/>
    <mergeCell ref="F44:J44"/>
    <mergeCell ref="K44:O44"/>
    <mergeCell ref="P44:U44"/>
    <mergeCell ref="V44:Y44"/>
    <mergeCell ref="A46:B46"/>
    <mergeCell ref="C46:E46"/>
    <mergeCell ref="F46:J46"/>
    <mergeCell ref="K46:O46"/>
    <mergeCell ref="P46:U46"/>
    <mergeCell ref="V46:Y46"/>
    <mergeCell ref="Z46:AB46"/>
    <mergeCell ref="Z41:AB41"/>
    <mergeCell ref="A42:AB42"/>
    <mergeCell ref="A43:B43"/>
    <mergeCell ref="C43:E43"/>
    <mergeCell ref="F43:J43"/>
    <mergeCell ref="K43:O43"/>
    <mergeCell ref="P43:U43"/>
    <mergeCell ref="V43:Y43"/>
    <mergeCell ref="Z43:AB43"/>
    <mergeCell ref="A41:B41"/>
    <mergeCell ref="C41:E41"/>
    <mergeCell ref="F41:J41"/>
    <mergeCell ref="K41:O41"/>
    <mergeCell ref="P41:U41"/>
    <mergeCell ref="V41:Y41"/>
    <mergeCell ref="Z38:AB38"/>
    <mergeCell ref="A39:AB39"/>
    <mergeCell ref="A40:B40"/>
    <mergeCell ref="C40:E40"/>
    <mergeCell ref="F40:J40"/>
    <mergeCell ref="K40:O40"/>
    <mergeCell ref="P40:U40"/>
    <mergeCell ref="V40:Y40"/>
    <mergeCell ref="Z40:AB40"/>
    <mergeCell ref="A38:B38"/>
    <mergeCell ref="C38:E38"/>
    <mergeCell ref="F38:J38"/>
    <mergeCell ref="K38:O38"/>
    <mergeCell ref="P38:U38"/>
    <mergeCell ref="V38:Y38"/>
    <mergeCell ref="A36:AB36"/>
    <mergeCell ref="A37:B37"/>
    <mergeCell ref="C37:E37"/>
    <mergeCell ref="F37:J37"/>
    <mergeCell ref="K37:O37"/>
    <mergeCell ref="P37:U37"/>
    <mergeCell ref="V37:Y37"/>
    <mergeCell ref="Z37:AB37"/>
    <mergeCell ref="A32:AB32"/>
    <mergeCell ref="A34:AB34"/>
    <mergeCell ref="A35:B35"/>
    <mergeCell ref="C35:E35"/>
    <mergeCell ref="F35:J35"/>
    <mergeCell ref="K35:O35"/>
    <mergeCell ref="P35:U35"/>
    <mergeCell ref="V35:Y35"/>
    <mergeCell ref="Z35:AB35"/>
    <mergeCell ref="B22:Y22"/>
    <mergeCell ref="Z22:AB22"/>
    <mergeCell ref="B21:Y21"/>
    <mergeCell ref="Z21:AB21"/>
    <mergeCell ref="A27:AB27"/>
    <mergeCell ref="A30:V31"/>
    <mergeCell ref="W30:Z31"/>
    <mergeCell ref="A23:A25"/>
    <mergeCell ref="B23:H25"/>
    <mergeCell ref="I23:K25"/>
    <mergeCell ref="Y23:Y24"/>
    <mergeCell ref="Z23:AB24"/>
    <mergeCell ref="N25:W25"/>
    <mergeCell ref="Z25:AB25"/>
    <mergeCell ref="AB30:AB31"/>
    <mergeCell ref="P24:U24"/>
    <mergeCell ref="L24:N24"/>
    <mergeCell ref="Z17:AB17"/>
    <mergeCell ref="A18:AB18"/>
    <mergeCell ref="A20:B20"/>
    <mergeCell ref="C20:E20"/>
    <mergeCell ref="F20:J20"/>
    <mergeCell ref="K20:O20"/>
    <mergeCell ref="P20:U20"/>
    <mergeCell ref="V20:Y20"/>
    <mergeCell ref="Z20:AB20"/>
    <mergeCell ref="A17:B17"/>
    <mergeCell ref="C17:E17"/>
    <mergeCell ref="F17:J17"/>
    <mergeCell ref="K17:O17"/>
    <mergeCell ref="P17:U17"/>
    <mergeCell ref="V17:Y17"/>
    <mergeCell ref="A19:B19"/>
    <mergeCell ref="C19:E19"/>
    <mergeCell ref="F19:J19"/>
    <mergeCell ref="K19:O19"/>
    <mergeCell ref="P19:U19"/>
    <mergeCell ref="V19:Y19"/>
    <mergeCell ref="Z19:AB19"/>
    <mergeCell ref="Z14:AB14"/>
    <mergeCell ref="A15:AB15"/>
    <mergeCell ref="A16:B16"/>
    <mergeCell ref="C16:E16"/>
    <mergeCell ref="F16:J16"/>
    <mergeCell ref="K16:O16"/>
    <mergeCell ref="P16:U16"/>
    <mergeCell ref="V16:Y16"/>
    <mergeCell ref="Z16:AB16"/>
    <mergeCell ref="A14:B14"/>
    <mergeCell ref="C14:E14"/>
    <mergeCell ref="F14:J14"/>
    <mergeCell ref="K14:O14"/>
    <mergeCell ref="P14:U14"/>
    <mergeCell ref="V14:Y14"/>
    <mergeCell ref="A13:B13"/>
    <mergeCell ref="C13:E13"/>
    <mergeCell ref="F13:J13"/>
    <mergeCell ref="K13:O13"/>
    <mergeCell ref="P13:U13"/>
    <mergeCell ref="V13:Y13"/>
    <mergeCell ref="Z13:AB13"/>
    <mergeCell ref="A11:B11"/>
    <mergeCell ref="C11:E11"/>
    <mergeCell ref="F11:J11"/>
    <mergeCell ref="K11:O11"/>
    <mergeCell ref="P11:U11"/>
    <mergeCell ref="V11:Y11"/>
    <mergeCell ref="Z11:AB11"/>
    <mergeCell ref="A12:AB12"/>
    <mergeCell ref="A2:AB2"/>
    <mergeCell ref="A9:AB9"/>
    <mergeCell ref="A10:B10"/>
    <mergeCell ref="C10:E10"/>
    <mergeCell ref="F10:J10"/>
    <mergeCell ref="K10:O10"/>
    <mergeCell ref="P10:U10"/>
    <mergeCell ref="V10:Y10"/>
    <mergeCell ref="Z10:AB10"/>
    <mergeCell ref="A7:AB7"/>
    <mergeCell ref="A8:B8"/>
    <mergeCell ref="C8:E8"/>
    <mergeCell ref="F8:J8"/>
    <mergeCell ref="K8:O8"/>
    <mergeCell ref="P8:U8"/>
    <mergeCell ref="V8:Y8"/>
    <mergeCell ref="Z8:AB8"/>
    <mergeCell ref="AB4:AB5"/>
    <mergeCell ref="A3:AB3"/>
    <mergeCell ref="A4:V5"/>
    <mergeCell ref="W4:Z5"/>
    <mergeCell ref="A6:AA6"/>
    <mergeCell ref="A89:B89"/>
    <mergeCell ref="C89:E89"/>
    <mergeCell ref="F89:J89"/>
    <mergeCell ref="K89:O89"/>
    <mergeCell ref="P89:U89"/>
    <mergeCell ref="V89:Y89"/>
    <mergeCell ref="Z89:AB89"/>
    <mergeCell ref="A90:AB90"/>
    <mergeCell ref="A91:B91"/>
    <mergeCell ref="C91:E91"/>
    <mergeCell ref="F91:J91"/>
    <mergeCell ref="K91:O91"/>
    <mergeCell ref="P91:U91"/>
    <mergeCell ref="V91:Y91"/>
    <mergeCell ref="Z91:AB91"/>
    <mergeCell ref="A92:B92"/>
    <mergeCell ref="C92:E92"/>
    <mergeCell ref="F92:J92"/>
    <mergeCell ref="K92:O92"/>
    <mergeCell ref="P92:U92"/>
    <mergeCell ref="V92:Y92"/>
    <mergeCell ref="Z92:AB92"/>
    <mergeCell ref="B100:Y100"/>
    <mergeCell ref="Z100:AB100"/>
    <mergeCell ref="F97:J97"/>
    <mergeCell ref="K97:O97"/>
    <mergeCell ref="P97:U97"/>
    <mergeCell ref="V97:Y97"/>
    <mergeCell ref="Z97:AB97"/>
    <mergeCell ref="A98:B98"/>
    <mergeCell ref="C98:E98"/>
    <mergeCell ref="F98:J98"/>
    <mergeCell ref="K98:O98"/>
    <mergeCell ref="P98:U98"/>
    <mergeCell ref="V98:Y98"/>
    <mergeCell ref="Z98:AB98"/>
    <mergeCell ref="B101:H103"/>
    <mergeCell ref="I101:K103"/>
    <mergeCell ref="Y101:Y102"/>
    <mergeCell ref="A93:AB93"/>
    <mergeCell ref="A94:B94"/>
    <mergeCell ref="C94:E94"/>
    <mergeCell ref="F94:J94"/>
    <mergeCell ref="K94:O94"/>
    <mergeCell ref="P94:U94"/>
    <mergeCell ref="V94:Y94"/>
    <mergeCell ref="Z94:AB94"/>
    <mergeCell ref="A95:B95"/>
    <mergeCell ref="C95:E95"/>
    <mergeCell ref="F95:J95"/>
    <mergeCell ref="K95:O95"/>
    <mergeCell ref="P95:U95"/>
    <mergeCell ref="V95:Y95"/>
    <mergeCell ref="Z95:AB95"/>
    <mergeCell ref="B99:Y99"/>
    <mergeCell ref="Z99:AB99"/>
    <mergeCell ref="A96:AB96"/>
    <mergeCell ref="A97:B97"/>
    <mergeCell ref="C97:E97"/>
    <mergeCell ref="L102:N102"/>
    <mergeCell ref="Z101:AB102"/>
    <mergeCell ref="N103:W103"/>
    <mergeCell ref="A113:AB113"/>
    <mergeCell ref="A114:B114"/>
    <mergeCell ref="C114:E114"/>
    <mergeCell ref="F114:J114"/>
    <mergeCell ref="K114:O114"/>
    <mergeCell ref="P114:U114"/>
    <mergeCell ref="V114:Y114"/>
    <mergeCell ref="Z114:AB114"/>
    <mergeCell ref="AB106:AB107"/>
    <mergeCell ref="A106:V107"/>
    <mergeCell ref="W106:Z107"/>
    <mergeCell ref="A109:AB109"/>
    <mergeCell ref="A111:AB111"/>
    <mergeCell ref="A112:B112"/>
    <mergeCell ref="C112:E112"/>
    <mergeCell ref="F112:J112"/>
    <mergeCell ref="K112:O112"/>
    <mergeCell ref="P112:U112"/>
    <mergeCell ref="V112:Y112"/>
    <mergeCell ref="Z112:AB112"/>
    <mergeCell ref="Z103:AB103"/>
    <mergeCell ref="A101:A103"/>
    <mergeCell ref="A115:B115"/>
    <mergeCell ref="C115:E115"/>
    <mergeCell ref="F115:J115"/>
    <mergeCell ref="K115:O115"/>
    <mergeCell ref="P115:U115"/>
    <mergeCell ref="V115:Y115"/>
    <mergeCell ref="Z115:AB115"/>
    <mergeCell ref="A116:AB116"/>
    <mergeCell ref="A117:B117"/>
    <mergeCell ref="C117:E117"/>
    <mergeCell ref="F117:J117"/>
    <mergeCell ref="K117:O117"/>
    <mergeCell ref="P117:U117"/>
    <mergeCell ref="V117:Y117"/>
    <mergeCell ref="Z117:AB117"/>
    <mergeCell ref="A118:B118"/>
    <mergeCell ref="C118:E118"/>
    <mergeCell ref="F118:J118"/>
    <mergeCell ref="K118:O118"/>
    <mergeCell ref="P118:U118"/>
    <mergeCell ref="V118:Y118"/>
    <mergeCell ref="Z118:AB118"/>
    <mergeCell ref="A119:AB119"/>
    <mergeCell ref="A120:B120"/>
    <mergeCell ref="C120:E120"/>
    <mergeCell ref="F120:J120"/>
    <mergeCell ref="K120:O120"/>
    <mergeCell ref="P120:U120"/>
    <mergeCell ref="V120:Y120"/>
    <mergeCell ref="Z120:AB120"/>
    <mergeCell ref="A121:B121"/>
    <mergeCell ref="C121:E121"/>
    <mergeCell ref="F121:J121"/>
    <mergeCell ref="K121:O121"/>
    <mergeCell ref="P121:U121"/>
    <mergeCell ref="V121:Y121"/>
    <mergeCell ref="Z121:AB121"/>
    <mergeCell ref="F123:J123"/>
    <mergeCell ref="K123:O123"/>
    <mergeCell ref="P123:U123"/>
    <mergeCell ref="V123:Y123"/>
    <mergeCell ref="Z123:AB123"/>
    <mergeCell ref="A122:AB122"/>
    <mergeCell ref="A123:B123"/>
    <mergeCell ref="C123:E123"/>
    <mergeCell ref="A124:B124"/>
    <mergeCell ref="C124:E124"/>
    <mergeCell ref="F124:J124"/>
    <mergeCell ref="K124:O124"/>
    <mergeCell ref="P124:U124"/>
    <mergeCell ref="V124:Y124"/>
    <mergeCell ref="Z124:AB124"/>
    <mergeCell ref="O132:AB139"/>
    <mergeCell ref="A140:M140"/>
    <mergeCell ref="O140:AB142"/>
    <mergeCell ref="B125:Y125"/>
    <mergeCell ref="Z125:AB125"/>
    <mergeCell ref="B126:Y126"/>
    <mergeCell ref="Z126:AB126"/>
    <mergeCell ref="A127:A129"/>
    <mergeCell ref="B127:H129"/>
    <mergeCell ref="I127:K129"/>
    <mergeCell ref="Y127:Y128"/>
    <mergeCell ref="Z127:AB128"/>
    <mergeCell ref="N129:W129"/>
    <mergeCell ref="Z129:AB129"/>
  </mergeCells>
  <dataValidations xWindow="844" yWindow="572" count="13">
    <dataValidation type="whole" allowBlank="1" showInputMessage="1" showErrorMessage="1" errorTitle="Błąd!" error="W tym polu można wpisać tylko pojedynczą cyfrę - w zakresie od 0 do 9" sqref="O24 V24:W24 V51:W51 V77:W77 O102 V102:W102 O77 O51 O128 V128:W128" xr:uid="{00000000-0002-0000-0A00-000000000000}">
      <formula1>0</formula1>
      <formula2>9</formula2>
    </dataValidation>
    <dataValidation type="decimal" operator="greaterThanOrEqual" allowBlank="1" showInputMessage="1" showErrorMessage="1" errorTitle="Błąd!" error="W tym polu można wpisać tylko liczbę - równą lub większą od 0 (z dokładnością do 4 miejsc po przecinku)" promptTitle="Uwaga!" prompt="Pola wyróżnione mają zdefiniowane formuły, ale nie są zablokowane. Oznacza to, że mogą zostać wypełnione automatycznie (formuła uwzględni dane z oznaczonego zakresu) albo poprzez &quot;ręczne&quot; wprowadzenie wartości. Dozwolone jest także modyfikowanie formuł." sqref="I127:K129 I101:K103 I23:K25 I50:K52 I76:K78" xr:uid="{00000000-0002-0000-0A00-000001000000}">
      <formula1>0</formula1>
    </dataValidation>
    <dataValidation type="list" allowBlank="1" showDropDown="1" showInputMessage="1" showErrorMessage="1" errorTitle="Błąd!" error="W tym polu można wpisać tylko znak &quot;X&quot;" promptTitle="Uwaga!" prompt="Pole wypełniane automatycznie znakiem &quot;X&quot; w przypadku, gdy wartość uzyskanej pomocy de minimis (dla danego limitu pomocy) będzie większa od 0" sqref="AB106:AB107 AB81:AB82 AB55:AB56 AB30:AB31 AB4:AB6" xr:uid="{00000000-0002-0000-0A00-000002000000}">
      <formula1>"x,X"</formula1>
    </dataValidation>
    <dataValidation type="decimal" operator="greaterThanOrEqual" allowBlank="1" showInputMessage="1" showErrorMessage="1" errorTitle="Błąd!" error="W tym polu można wpisać tylko liczbę - równą lub większą od 0" promptTitle="Uwaga!" prompt="Pola wyróżnione mają zdefiniowane formuły, ale nie są zablokowane. Oznacza to, że mogą zostać wypełnione automatycznie (formuła uwzględni dane z oznaczonego zakresu) albo poprzez &quot;ręczne&quot; wprowadzenie wartości. Dozwolone jest także modyfikowanie formuł." sqref="Z126:AB129 Z49:AB52 Z75:AB78 Z100:AB103 Z22:AB22 Z25:AB25" xr:uid="{00000000-0002-0000-0A00-000003000000}">
      <formula1>0</formula1>
    </dataValidation>
    <dataValidation type="decimal" operator="greaterThanOrEqual" allowBlank="1" showInputMessage="1" showErrorMessage="1" errorTitle="Błąd!" error="W tym polu można wpisać tylko liczbę - równą lub większą od 0" sqref="Z10:AB11 Z13:AB14 Z16:AB17 Z19:AB21 Z37:AB38 Z40:AB41 Z43:AB44 Z46:AB48 Z63:AB64 Z66:AB67 Z69:AB70 Z72:AB74 Z88:AB89 Z91:AB92 Z94:AB95 Z97:AB99 Z114:AB115 Z117:AB118 Z120:AB121 Z123:AB125" xr:uid="{00000000-0002-0000-0A00-000004000000}">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AD13 AD40 AD66 AD91 AD117 AD16 AD19 AD22 AD43 AD46 AD49 AD69 AD72 AD75 AD94 AD97 AD100 AD120 AD123 AD126" xr:uid="{00000000-0002-0000-0A00-000005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7 i dalej, jak wskazują zielone strzałki) i wybrać Wstaw." sqref="AD12 AD15 AD18 AD21 AD42 AD45 AD48 AD68 AD71 AD74 AD93 AD96 AD99 AD119 AD122 AD125" xr:uid="{00000000-0002-0000-0A00-000006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21 i dalej, jak wskazują zielone strzałki) i wybrać Wstaw." sqref="AD116" xr:uid="{00000000-0002-0000-0A00-000007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95 i dalej, jak wskazują zielone strzałki) i wybrać Wstaw." sqref="AD90" xr:uid="{00000000-0002-0000-0A00-000008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70 i dalej, jak wskazują zielone strzałki) i wybrać Wstaw." sqref="AD65" xr:uid="{00000000-0002-0000-0A00-000009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44 i dalej, jak wskazują zielone strzałki) i wybrać Wstaw." sqref="AD39" xr:uid="{00000000-0002-0000-0A00-00000A000000}"/>
    <dataValidation operator="greaterThanOrEqual" allowBlank="1" showInputMessage="1" showErrorMessage="1" errorTitle="Błąd!" error="W tym polu można wpisać tylko liczbę - równą lub większą od 0" promptTitle="Uwaga!" prompt="Pola wyróżnione mają zdefiniowane formuły, ale nie są zablokowane. Oznacza to, że mogą zostać wypełnione automatycznie (formuła uwzględni dane z oznaczonego zakresu) albo poprzez &quot;ręczne&quot; wprowadzenie wartości. Dozwolone jest także modyfikowanie formuł." sqref="Z23:AB24" xr:uid="{00000000-0002-0000-0A00-00000B000000}"/>
    <dataValidation type="date" allowBlank="1" showInputMessage="1" showErrorMessage="1" sqref="P24:U24 P51:U51 P77:U77 P102:U102 P128:U128" xr:uid="{00000000-0002-0000-0A00-00000C000000}">
      <formula1>36892</formula1>
      <formula2>45657</formula2>
    </dataValidation>
  </dataValidations>
  <printOptions horizontalCentered="1"/>
  <pageMargins left="0.11811023622047245" right="0.11811023622047245" top="0.39370078740157483" bottom="0.39370078740157483" header="0.11811023622047245" footer="0.11811023622047245"/>
  <pageSetup paperSize="9" scale="84" fitToWidth="0" fitToHeight="0" orientation="portrait" errors="blank" r:id="rId1"/>
  <headerFooter alignWithMargins="0">
    <oddFooter>&amp;L&amp;8PROW 2014-2020_19.2/5/z&amp;R
&amp;8Strona &amp;P z &amp;N</oddFooter>
  </headerFooter>
  <rowBreaks count="4" manualBreakCount="4">
    <brk id="28" max="27" man="1"/>
    <brk id="53" max="27" man="1"/>
    <brk id="79" max="27" man="1"/>
    <brk id="104" max="2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L37"/>
  <sheetViews>
    <sheetView showGridLines="0" view="pageBreakPreview" topLeftCell="A10" zoomScaleNormal="100" zoomScaleSheetLayoutView="100" workbookViewId="0">
      <selection activeCell="A24" sqref="A24:AL24"/>
    </sheetView>
  </sheetViews>
  <sheetFormatPr defaultColWidth="9.109375" defaultRowHeight="11.4"/>
  <cols>
    <col min="1" max="1" width="1.44140625" style="125" customWidth="1"/>
    <col min="2" max="2" width="0.88671875" style="125" customWidth="1"/>
    <col min="3" max="3" width="3.5546875" style="125" customWidth="1"/>
    <col min="4" max="19" width="2.88671875" style="125" customWidth="1"/>
    <col min="20" max="20" width="3.5546875" style="125" customWidth="1"/>
    <col min="21" max="37" width="2.88671875" style="125" customWidth="1"/>
    <col min="38" max="38" width="1.5546875" style="125" customWidth="1"/>
    <col min="39" max="39" width="8.5546875" style="125" customWidth="1"/>
    <col min="40" max="16384" width="9.109375" style="125"/>
  </cols>
  <sheetData>
    <row r="1" spans="1:38" ht="6.75" customHeight="1">
      <c r="A1" s="138"/>
      <c r="B1" s="138"/>
      <c r="C1" s="904"/>
      <c r="D1" s="904"/>
      <c r="E1" s="904"/>
      <c r="F1" s="904"/>
      <c r="G1" s="904"/>
      <c r="H1" s="904"/>
      <c r="I1" s="904"/>
      <c r="J1" s="904"/>
      <c r="K1" s="904"/>
      <c r="L1" s="904"/>
      <c r="M1" s="904"/>
      <c r="N1" s="904"/>
      <c r="O1" s="904"/>
      <c r="P1" s="904"/>
      <c r="Q1" s="904"/>
      <c r="R1" s="904"/>
      <c r="S1" s="138"/>
      <c r="T1" s="138"/>
      <c r="U1" s="138"/>
      <c r="V1" s="138"/>
      <c r="W1" s="138"/>
      <c r="X1" s="138"/>
      <c r="Y1" s="138"/>
      <c r="Z1" s="138"/>
      <c r="AA1" s="138"/>
      <c r="AB1" s="138"/>
      <c r="AC1" s="138"/>
      <c r="AD1" s="138"/>
      <c r="AE1" s="138"/>
      <c r="AF1" s="138"/>
      <c r="AG1" s="905"/>
      <c r="AH1" s="905"/>
      <c r="AI1" s="905"/>
      <c r="AJ1" s="905"/>
      <c r="AK1" s="905"/>
      <c r="AL1" s="138"/>
    </row>
    <row r="2" spans="1:38" ht="15.9" customHeight="1">
      <c r="A2" s="138"/>
      <c r="B2" s="138"/>
      <c r="C2" s="904"/>
      <c r="D2" s="904"/>
      <c r="E2" s="904"/>
      <c r="F2" s="904"/>
      <c r="G2" s="904"/>
      <c r="H2" s="904"/>
      <c r="I2" s="904"/>
      <c r="J2" s="904"/>
      <c r="K2" s="904"/>
      <c r="L2" s="904"/>
      <c r="M2" s="904"/>
      <c r="N2" s="904"/>
      <c r="O2" s="904"/>
      <c r="P2" s="904"/>
      <c r="Q2" s="904"/>
      <c r="R2" s="904"/>
      <c r="S2" s="138"/>
      <c r="T2" s="138"/>
      <c r="U2" s="138"/>
      <c r="V2" s="138"/>
      <c r="W2" s="138"/>
      <c r="X2" s="138"/>
      <c r="Y2" s="138"/>
      <c r="Z2" s="139"/>
      <c r="AA2" s="139"/>
      <c r="AB2" s="139"/>
      <c r="AC2" s="140"/>
      <c r="AD2" s="140"/>
      <c r="AE2" s="140"/>
      <c r="AF2" s="140"/>
      <c r="AG2" s="906" t="s">
        <v>144</v>
      </c>
      <c r="AH2" s="907"/>
      <c r="AI2" s="907"/>
      <c r="AJ2" s="907"/>
      <c r="AK2" s="908"/>
      <c r="AL2" s="139"/>
    </row>
    <row r="3" spans="1:38" ht="34.5" customHeight="1">
      <c r="A3" s="909" t="s">
        <v>290</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909"/>
      <c r="AJ3" s="909"/>
      <c r="AK3" s="909"/>
      <c r="AL3" s="909"/>
    </row>
    <row r="4" spans="1:38" ht="20.25"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row>
    <row r="5" spans="1:38" ht="20.100000000000001" customHeight="1">
      <c r="A5" s="138"/>
      <c r="B5" s="138"/>
      <c r="C5" s="231"/>
      <c r="D5" s="138"/>
      <c r="E5" s="913" t="s">
        <v>382</v>
      </c>
      <c r="F5" s="913"/>
      <c r="G5" s="913"/>
      <c r="H5" s="913"/>
      <c r="I5" s="913"/>
      <c r="J5" s="913"/>
      <c r="K5" s="913"/>
      <c r="L5" s="913"/>
      <c r="M5" s="913"/>
      <c r="N5" s="913"/>
      <c r="O5" s="913"/>
      <c r="P5" s="913"/>
      <c r="Q5" s="913"/>
      <c r="R5" s="913"/>
      <c r="S5" s="138"/>
      <c r="T5" s="231"/>
      <c r="U5" s="138"/>
      <c r="V5" s="913" t="s">
        <v>383</v>
      </c>
      <c r="W5" s="913"/>
      <c r="X5" s="913"/>
      <c r="Y5" s="913"/>
      <c r="Z5" s="913"/>
      <c r="AA5" s="913"/>
      <c r="AB5" s="913"/>
      <c r="AC5" s="913"/>
      <c r="AD5" s="913"/>
      <c r="AE5" s="913"/>
      <c r="AF5" s="913"/>
      <c r="AG5" s="913"/>
      <c r="AH5" s="913"/>
      <c r="AI5" s="913"/>
      <c r="AJ5" s="913"/>
      <c r="AK5" s="913"/>
      <c r="AL5" s="138"/>
    </row>
    <row r="6" spans="1:38" ht="20.25" customHeight="1">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row>
    <row r="7" spans="1:38" ht="15" customHeight="1">
      <c r="A7" s="889" t="s">
        <v>291</v>
      </c>
      <c r="B7" s="889"/>
      <c r="C7" s="889"/>
      <c r="D7" s="889"/>
      <c r="E7" s="889"/>
      <c r="F7" s="889"/>
      <c r="G7" s="889"/>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row>
    <row r="8" spans="1:38" ht="12" customHeight="1">
      <c r="A8" s="141"/>
      <c r="B8" s="141"/>
      <c r="C8" s="911" t="s">
        <v>292</v>
      </c>
      <c r="D8" s="911"/>
      <c r="E8" s="911"/>
      <c r="F8" s="911"/>
      <c r="G8" s="911"/>
      <c r="H8" s="911"/>
      <c r="I8" s="911"/>
      <c r="J8" s="911"/>
      <c r="K8" s="911"/>
      <c r="L8" s="911" t="s">
        <v>293</v>
      </c>
      <c r="M8" s="911"/>
      <c r="N8" s="911"/>
      <c r="O8" s="911"/>
      <c r="P8" s="911"/>
      <c r="Q8" s="911"/>
      <c r="R8" s="911"/>
      <c r="S8" s="911"/>
      <c r="T8" s="911" t="s">
        <v>294</v>
      </c>
      <c r="U8" s="911"/>
      <c r="V8" s="911"/>
      <c r="W8" s="911"/>
      <c r="X8" s="911"/>
      <c r="Y8" s="911"/>
      <c r="Z8" s="911"/>
      <c r="AA8" s="911"/>
      <c r="AB8" s="911"/>
      <c r="AC8" s="912" t="s">
        <v>386</v>
      </c>
      <c r="AD8" s="912"/>
      <c r="AE8" s="912"/>
      <c r="AF8" s="912"/>
      <c r="AG8" s="912"/>
      <c r="AH8" s="912"/>
      <c r="AI8" s="912"/>
      <c r="AJ8" s="912"/>
      <c r="AK8" s="912"/>
      <c r="AL8" s="141"/>
    </row>
    <row r="9" spans="1:38" ht="17.25" customHeight="1">
      <c r="A9" s="141"/>
      <c r="B9" s="141"/>
      <c r="C9" s="910"/>
      <c r="D9" s="910"/>
      <c r="E9" s="910"/>
      <c r="F9" s="910"/>
      <c r="G9" s="910"/>
      <c r="H9" s="910"/>
      <c r="I9" s="910"/>
      <c r="J9" s="910"/>
      <c r="K9" s="910"/>
      <c r="L9" s="910"/>
      <c r="M9" s="910"/>
      <c r="N9" s="910"/>
      <c r="O9" s="910"/>
      <c r="P9" s="910"/>
      <c r="Q9" s="910"/>
      <c r="R9" s="910"/>
      <c r="S9" s="910"/>
      <c r="T9" s="910"/>
      <c r="U9" s="910"/>
      <c r="V9" s="910"/>
      <c r="W9" s="910"/>
      <c r="X9" s="910"/>
      <c r="Y9" s="910"/>
      <c r="Z9" s="910"/>
      <c r="AA9" s="910"/>
      <c r="AB9" s="910"/>
      <c r="AC9" s="910"/>
      <c r="AD9" s="910"/>
      <c r="AE9" s="910"/>
      <c r="AF9" s="910"/>
      <c r="AG9" s="910"/>
      <c r="AH9" s="910"/>
      <c r="AI9" s="910"/>
      <c r="AJ9" s="910"/>
      <c r="AK9" s="910"/>
      <c r="AL9" s="141"/>
    </row>
    <row r="10" spans="1:38" ht="6" customHeight="1">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row>
    <row r="11" spans="1:38" ht="15" customHeight="1">
      <c r="A11" s="889" t="s">
        <v>295</v>
      </c>
      <c r="B11" s="889"/>
      <c r="C11" s="889"/>
      <c r="D11" s="889"/>
      <c r="E11" s="889"/>
      <c r="F11" s="889"/>
      <c r="G11" s="889"/>
      <c r="H11" s="889"/>
      <c r="I11" s="889"/>
      <c r="J11" s="889"/>
      <c r="K11" s="889"/>
      <c r="L11" s="889"/>
      <c r="M11" s="889"/>
      <c r="N11" s="889"/>
      <c r="O11" s="889"/>
      <c r="P11" s="889"/>
      <c r="Q11" s="889"/>
      <c r="R11" s="889"/>
      <c r="S11" s="889"/>
      <c r="T11" s="889"/>
      <c r="U11" s="889"/>
      <c r="V11" s="889"/>
      <c r="W11" s="889"/>
      <c r="X11" s="889"/>
      <c r="Y11" s="889"/>
      <c r="Z11" s="889"/>
      <c r="AA11" s="889"/>
      <c r="AB11" s="889"/>
      <c r="AC11" s="889"/>
      <c r="AD11" s="889"/>
      <c r="AE11" s="889"/>
      <c r="AF11" s="889"/>
      <c r="AG11" s="889"/>
      <c r="AH11" s="889"/>
      <c r="AI11" s="889"/>
      <c r="AJ11" s="889"/>
      <c r="AK11" s="889"/>
      <c r="AL11" s="889"/>
    </row>
    <row r="12" spans="1:38" ht="15.75" customHeight="1">
      <c r="A12" s="138"/>
      <c r="B12" s="138"/>
      <c r="C12" s="881" t="s">
        <v>387</v>
      </c>
      <c r="D12" s="881"/>
      <c r="E12" s="881"/>
      <c r="F12" s="881"/>
      <c r="G12" s="881"/>
      <c r="H12" s="881"/>
      <c r="I12" s="881"/>
      <c r="J12" s="881"/>
      <c r="K12" s="881"/>
      <c r="L12" s="881"/>
      <c r="M12" s="881"/>
      <c r="N12" s="881"/>
      <c r="O12" s="882"/>
      <c r="P12" s="883"/>
      <c r="Q12" s="883"/>
      <c r="R12" s="883"/>
      <c r="S12" s="883"/>
      <c r="T12" s="883"/>
      <c r="U12" s="883"/>
      <c r="V12" s="883"/>
      <c r="W12" s="883"/>
      <c r="X12" s="883"/>
      <c r="Y12" s="883"/>
      <c r="Z12" s="883"/>
      <c r="AA12" s="883"/>
      <c r="AB12" s="883"/>
      <c r="AC12" s="883"/>
      <c r="AD12" s="883"/>
      <c r="AE12" s="883"/>
      <c r="AF12" s="883"/>
      <c r="AG12" s="883"/>
      <c r="AH12" s="883"/>
      <c r="AI12" s="883"/>
      <c r="AJ12" s="883"/>
      <c r="AK12" s="884"/>
      <c r="AL12" s="138"/>
    </row>
    <row r="13" spans="1:38" ht="3" customHeight="1">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row>
    <row r="14" spans="1:38" ht="12.75" customHeight="1">
      <c r="A14" s="138"/>
      <c r="B14" s="138"/>
      <c r="C14" s="880" t="s">
        <v>388</v>
      </c>
      <c r="D14" s="880"/>
      <c r="E14" s="880"/>
      <c r="F14" s="880"/>
      <c r="G14" s="880"/>
      <c r="H14" s="880"/>
      <c r="I14" s="880"/>
      <c r="J14" s="880"/>
      <c r="K14" s="880"/>
      <c r="L14" s="880"/>
      <c r="M14" s="880"/>
      <c r="N14" s="880"/>
      <c r="O14" s="880" t="s">
        <v>389</v>
      </c>
      <c r="P14" s="880"/>
      <c r="Q14" s="880"/>
      <c r="R14" s="880"/>
      <c r="S14" s="880"/>
      <c r="T14" s="880"/>
      <c r="U14" s="880"/>
      <c r="V14" s="880"/>
      <c r="W14" s="880"/>
      <c r="X14" s="880"/>
      <c r="Y14" s="880"/>
      <c r="Z14" s="880" t="s">
        <v>390</v>
      </c>
      <c r="AA14" s="880"/>
      <c r="AB14" s="880"/>
      <c r="AC14" s="880"/>
      <c r="AD14" s="880"/>
      <c r="AE14" s="880"/>
      <c r="AF14" s="880"/>
      <c r="AG14" s="880"/>
      <c r="AH14" s="880"/>
      <c r="AI14" s="880"/>
      <c r="AJ14" s="880"/>
      <c r="AK14" s="880"/>
      <c r="AL14" s="138"/>
    </row>
    <row r="15" spans="1:38" ht="15" customHeight="1">
      <c r="A15" s="138"/>
      <c r="B15" s="138"/>
      <c r="C15" s="928"/>
      <c r="D15" s="929"/>
      <c r="E15" s="929"/>
      <c r="F15" s="929"/>
      <c r="G15" s="929"/>
      <c r="H15" s="929"/>
      <c r="I15" s="929"/>
      <c r="J15" s="929"/>
      <c r="K15" s="929"/>
      <c r="L15" s="929"/>
      <c r="M15" s="929"/>
      <c r="N15" s="930"/>
      <c r="O15" s="931"/>
      <c r="P15" s="932"/>
      <c r="Q15" s="932"/>
      <c r="R15" s="932"/>
      <c r="S15" s="932"/>
      <c r="T15" s="932"/>
      <c r="U15" s="932"/>
      <c r="V15" s="932"/>
      <c r="W15" s="932"/>
      <c r="X15" s="932"/>
      <c r="Y15" s="933"/>
      <c r="Z15" s="931"/>
      <c r="AA15" s="932"/>
      <c r="AB15" s="932"/>
      <c r="AC15" s="932"/>
      <c r="AD15" s="932"/>
      <c r="AE15" s="932"/>
      <c r="AF15" s="932"/>
      <c r="AG15" s="932"/>
      <c r="AH15" s="932"/>
      <c r="AI15" s="932"/>
      <c r="AJ15" s="932"/>
      <c r="AK15" s="933"/>
      <c r="AL15" s="138"/>
    </row>
    <row r="16" spans="1:38" ht="6" customHeight="1">
      <c r="A16" s="138"/>
      <c r="B16" s="138"/>
      <c r="C16" s="927"/>
      <c r="D16" s="927"/>
      <c r="E16" s="927"/>
      <c r="F16" s="927"/>
      <c r="G16" s="927"/>
      <c r="H16" s="927"/>
      <c r="I16" s="927"/>
      <c r="J16" s="927"/>
      <c r="K16" s="142"/>
      <c r="L16" s="927"/>
      <c r="M16" s="927"/>
      <c r="N16" s="927"/>
      <c r="O16" s="927"/>
      <c r="P16" s="927"/>
      <c r="Q16" s="927"/>
      <c r="R16" s="927"/>
      <c r="S16" s="927"/>
      <c r="T16" s="138"/>
      <c r="U16" s="138"/>
      <c r="V16" s="138"/>
      <c r="W16" s="138"/>
      <c r="X16" s="138"/>
      <c r="Y16" s="138"/>
      <c r="Z16" s="138"/>
      <c r="AA16" s="138"/>
      <c r="AB16" s="138"/>
      <c r="AC16" s="138"/>
      <c r="AD16" s="138"/>
      <c r="AE16" s="138"/>
      <c r="AF16" s="138"/>
      <c r="AG16" s="138"/>
      <c r="AH16" s="138"/>
      <c r="AI16" s="138"/>
      <c r="AJ16" s="138"/>
      <c r="AK16" s="138"/>
      <c r="AL16" s="138"/>
    </row>
    <row r="17" spans="1:38" ht="15" customHeight="1">
      <c r="A17" s="889" t="s">
        <v>296</v>
      </c>
      <c r="B17" s="889"/>
      <c r="C17" s="889"/>
      <c r="D17" s="889"/>
      <c r="E17" s="889"/>
      <c r="F17" s="889"/>
      <c r="G17" s="889"/>
      <c r="H17" s="889"/>
      <c r="I17" s="889"/>
      <c r="J17" s="889"/>
      <c r="K17" s="889"/>
      <c r="L17" s="889"/>
      <c r="M17" s="889"/>
      <c r="N17" s="889"/>
      <c r="O17" s="889"/>
      <c r="P17" s="889"/>
      <c r="Q17" s="889"/>
      <c r="R17" s="889"/>
      <c r="S17" s="889"/>
      <c r="T17" s="889"/>
      <c r="U17" s="889"/>
      <c r="V17" s="889"/>
      <c r="W17" s="889"/>
      <c r="X17" s="889"/>
      <c r="Y17" s="889"/>
      <c r="Z17" s="889"/>
      <c r="AA17" s="889"/>
      <c r="AB17" s="889"/>
      <c r="AC17" s="889"/>
      <c r="AD17" s="889"/>
      <c r="AE17" s="889"/>
      <c r="AF17" s="889"/>
      <c r="AG17" s="889"/>
      <c r="AH17" s="889"/>
      <c r="AI17" s="889"/>
      <c r="AJ17" s="889"/>
      <c r="AK17" s="889"/>
      <c r="AL17" s="889"/>
    </row>
    <row r="18" spans="1:38" ht="27" customHeight="1">
      <c r="A18" s="138"/>
      <c r="B18" s="138"/>
      <c r="C18" s="890" t="s">
        <v>391</v>
      </c>
      <c r="D18" s="890"/>
      <c r="E18" s="890"/>
      <c r="F18" s="890"/>
      <c r="G18" s="890"/>
      <c r="H18" s="890"/>
      <c r="I18" s="890"/>
      <c r="J18" s="890"/>
      <c r="K18" s="890"/>
      <c r="L18" s="890"/>
      <c r="M18" s="890"/>
      <c r="N18" s="890"/>
      <c r="O18" s="890"/>
      <c r="P18" s="890"/>
      <c r="Q18" s="890"/>
      <c r="R18" s="890"/>
      <c r="S18" s="890"/>
      <c r="T18" s="890"/>
      <c r="U18" s="890"/>
      <c r="V18" s="890"/>
      <c r="W18" s="890"/>
      <c r="X18" s="890"/>
      <c r="Y18" s="890"/>
      <c r="Z18" s="890"/>
      <c r="AA18" s="890"/>
      <c r="AB18" s="890"/>
      <c r="AC18" s="890"/>
      <c r="AD18" s="890"/>
      <c r="AE18" s="891">
        <f ca="1">B_III!AB110</f>
        <v>500000</v>
      </c>
      <c r="AF18" s="892"/>
      <c r="AG18" s="892"/>
      <c r="AH18" s="892"/>
      <c r="AI18" s="892"/>
      <c r="AJ18" s="892"/>
      <c r="AK18" s="893"/>
      <c r="AL18" s="138"/>
    </row>
    <row r="19" spans="1:38" ht="6" customHeight="1">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row>
    <row r="20" spans="1:38" ht="27" customHeight="1">
      <c r="A20" s="138"/>
      <c r="B20" s="138"/>
      <c r="C20" s="897" t="s">
        <v>392</v>
      </c>
      <c r="D20" s="897"/>
      <c r="E20" s="897"/>
      <c r="F20" s="897"/>
      <c r="G20" s="897"/>
      <c r="H20" s="897"/>
      <c r="I20" s="897"/>
      <c r="J20" s="897"/>
      <c r="K20" s="897"/>
      <c r="L20" s="897"/>
      <c r="M20" s="897"/>
      <c r="N20" s="897"/>
      <c r="O20" s="897"/>
      <c r="P20" s="897"/>
      <c r="Q20" s="897"/>
      <c r="R20" s="897"/>
      <c r="S20" s="897"/>
      <c r="T20" s="897"/>
      <c r="U20" s="897"/>
      <c r="V20" s="897"/>
      <c r="W20" s="897"/>
      <c r="X20" s="897"/>
      <c r="Y20" s="897"/>
      <c r="Z20" s="897"/>
      <c r="AA20" s="897"/>
      <c r="AB20" s="897"/>
      <c r="AC20" s="897"/>
      <c r="AD20" s="897"/>
      <c r="AE20" s="901">
        <f ca="1">B_III!AB109</f>
        <v>914000</v>
      </c>
      <c r="AF20" s="902"/>
      <c r="AG20" s="902"/>
      <c r="AH20" s="902"/>
      <c r="AI20" s="902"/>
      <c r="AJ20" s="902"/>
      <c r="AK20" s="903"/>
      <c r="AL20" s="138"/>
    </row>
    <row r="21" spans="1:38" ht="9" customHeight="1">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row>
    <row r="22" spans="1:38" ht="29.4" customHeight="1">
      <c r="A22" s="138"/>
      <c r="B22" s="138"/>
      <c r="C22" s="926" t="s">
        <v>442</v>
      </c>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894"/>
      <c r="AF22" s="895"/>
      <c r="AG22" s="895"/>
      <c r="AH22" s="895"/>
      <c r="AI22" s="895"/>
      <c r="AJ22" s="895"/>
      <c r="AK22" s="896"/>
      <c r="AL22" s="138"/>
    </row>
    <row r="23" spans="1:38" ht="7.35" customHeight="1">
      <c r="A23" s="138"/>
      <c r="B23" s="138"/>
      <c r="C23" s="915"/>
      <c r="D23" s="915"/>
      <c r="E23" s="915"/>
      <c r="F23" s="915"/>
      <c r="G23" s="915"/>
      <c r="H23" s="915"/>
      <c r="I23" s="915"/>
      <c r="J23" s="915"/>
      <c r="K23" s="915"/>
      <c r="L23" s="915"/>
      <c r="M23" s="915"/>
      <c r="N23" s="915"/>
      <c r="O23" s="915"/>
      <c r="P23" s="915"/>
      <c r="Q23" s="915"/>
      <c r="R23" s="915"/>
      <c r="S23" s="915"/>
      <c r="T23" s="915"/>
      <c r="U23" s="915"/>
      <c r="V23" s="915"/>
      <c r="W23" s="915"/>
      <c r="X23" s="915"/>
      <c r="Y23" s="915"/>
      <c r="Z23" s="915"/>
      <c r="AA23" s="915"/>
      <c r="AB23" s="915"/>
      <c r="AC23" s="915"/>
      <c r="AD23" s="915"/>
      <c r="AE23" s="915"/>
      <c r="AF23" s="915"/>
      <c r="AG23" s="915"/>
      <c r="AH23" s="915"/>
      <c r="AI23" s="915"/>
      <c r="AJ23" s="915"/>
      <c r="AK23" s="915"/>
      <c r="AL23" s="138"/>
    </row>
    <row r="24" spans="1:38" ht="22.35" customHeight="1">
      <c r="A24" s="889" t="s">
        <v>297</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row>
    <row r="25" spans="1:38" ht="27" customHeight="1">
      <c r="A25" s="141"/>
      <c r="B25" s="141"/>
      <c r="C25" s="897" t="s">
        <v>384</v>
      </c>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897"/>
      <c r="AE25" s="898"/>
      <c r="AF25" s="899"/>
      <c r="AG25" s="899"/>
      <c r="AH25" s="899"/>
      <c r="AI25" s="899"/>
      <c r="AJ25" s="899"/>
      <c r="AK25" s="900"/>
      <c r="AL25" s="141"/>
    </row>
    <row r="26" spans="1:38" ht="6" customHeight="1">
      <c r="A26" s="141"/>
      <c r="B26" s="141"/>
      <c r="C26" s="879"/>
      <c r="D26" s="879"/>
      <c r="E26" s="879"/>
      <c r="F26" s="879"/>
      <c r="G26" s="879"/>
      <c r="H26" s="879"/>
      <c r="I26" s="879"/>
      <c r="J26" s="879"/>
      <c r="K26" s="879"/>
      <c r="L26" s="879"/>
      <c r="M26" s="879"/>
      <c r="N26" s="879"/>
      <c r="O26" s="879"/>
      <c r="P26" s="879"/>
      <c r="Q26" s="879"/>
      <c r="R26" s="879"/>
      <c r="S26" s="879"/>
      <c r="T26" s="879"/>
      <c r="U26" s="879"/>
      <c r="V26" s="879"/>
      <c r="W26" s="879"/>
      <c r="X26" s="879"/>
      <c r="Y26" s="879"/>
      <c r="Z26" s="879"/>
      <c r="AA26" s="879"/>
      <c r="AB26" s="879"/>
      <c r="AC26" s="879"/>
      <c r="AD26" s="879"/>
      <c r="AE26" s="879"/>
      <c r="AF26" s="879"/>
      <c r="AG26" s="879"/>
      <c r="AH26" s="879"/>
      <c r="AI26" s="879"/>
      <c r="AJ26" s="879"/>
      <c r="AK26" s="879"/>
      <c r="AL26" s="141"/>
    </row>
    <row r="27" spans="1:38" ht="21.75" customHeight="1">
      <c r="A27" s="141"/>
      <c r="B27" s="141"/>
      <c r="C27" s="885" t="s">
        <v>385</v>
      </c>
      <c r="D27" s="885"/>
      <c r="E27" s="885"/>
      <c r="F27" s="885"/>
      <c r="G27" s="885"/>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6" t="s">
        <v>21</v>
      </c>
      <c r="AF27" s="887"/>
      <c r="AG27" s="887"/>
      <c r="AH27" s="887"/>
      <c r="AI27" s="887"/>
      <c r="AJ27" s="887"/>
      <c r="AK27" s="888"/>
      <c r="AL27" s="141"/>
    </row>
    <row r="28" spans="1:38" ht="15" customHeight="1">
      <c r="A28" s="141"/>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row>
    <row r="29" spans="1:38" ht="12" customHeight="1">
      <c r="A29" s="138"/>
      <c r="B29" s="138"/>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38"/>
    </row>
    <row r="30" spans="1:38" ht="54" customHeight="1">
      <c r="A30" s="138"/>
      <c r="B30" s="138"/>
      <c r="C30" s="870"/>
      <c r="D30" s="871"/>
      <c r="E30" s="871"/>
      <c r="F30" s="871"/>
      <c r="G30" s="871"/>
      <c r="H30" s="871"/>
      <c r="I30" s="871"/>
      <c r="J30" s="871"/>
      <c r="K30" s="871"/>
      <c r="L30" s="871"/>
      <c r="M30" s="871"/>
      <c r="N30" s="871"/>
      <c r="O30" s="871"/>
      <c r="P30" s="871"/>
      <c r="Q30" s="871"/>
      <c r="R30" s="871"/>
      <c r="S30" s="871"/>
      <c r="T30" s="872"/>
      <c r="U30" s="144"/>
      <c r="V30" s="916"/>
      <c r="W30" s="917"/>
      <c r="X30" s="917"/>
      <c r="Y30" s="917"/>
      <c r="Z30" s="917"/>
      <c r="AA30" s="917"/>
      <c r="AB30" s="917"/>
      <c r="AC30" s="917"/>
      <c r="AD30" s="917"/>
      <c r="AE30" s="917"/>
      <c r="AF30" s="917"/>
      <c r="AG30" s="917"/>
      <c r="AH30" s="917"/>
      <c r="AI30" s="917"/>
      <c r="AJ30" s="917"/>
      <c r="AK30" s="918"/>
      <c r="AL30" s="138"/>
    </row>
    <row r="31" spans="1:38" ht="19.5" customHeight="1">
      <c r="A31" s="138"/>
      <c r="B31" s="138"/>
      <c r="C31" s="873"/>
      <c r="D31" s="874"/>
      <c r="E31" s="874"/>
      <c r="F31" s="874"/>
      <c r="G31" s="874"/>
      <c r="H31" s="874"/>
      <c r="I31" s="874"/>
      <c r="J31" s="874"/>
      <c r="K31" s="874"/>
      <c r="L31" s="874"/>
      <c r="M31" s="874"/>
      <c r="N31" s="874"/>
      <c r="O31" s="874"/>
      <c r="P31" s="874"/>
      <c r="Q31" s="874"/>
      <c r="R31" s="874"/>
      <c r="S31" s="874"/>
      <c r="T31" s="875"/>
      <c r="U31" s="144"/>
      <c r="V31" s="919"/>
      <c r="W31" s="920"/>
      <c r="X31" s="920"/>
      <c r="Y31" s="920"/>
      <c r="Z31" s="920"/>
      <c r="AA31" s="920"/>
      <c r="AB31" s="920"/>
      <c r="AC31" s="920"/>
      <c r="AD31" s="920"/>
      <c r="AE31" s="920"/>
      <c r="AF31" s="920"/>
      <c r="AG31" s="920"/>
      <c r="AH31" s="920"/>
      <c r="AI31" s="920"/>
      <c r="AJ31" s="920"/>
      <c r="AK31" s="921"/>
      <c r="AL31" s="138"/>
    </row>
    <row r="32" spans="1:38" ht="13.5" customHeight="1">
      <c r="A32" s="138"/>
      <c r="B32" s="138"/>
      <c r="C32" s="876"/>
      <c r="D32" s="877"/>
      <c r="E32" s="877"/>
      <c r="F32" s="877"/>
      <c r="G32" s="877"/>
      <c r="H32" s="877"/>
      <c r="I32" s="877"/>
      <c r="J32" s="877"/>
      <c r="K32" s="877"/>
      <c r="L32" s="877"/>
      <c r="M32" s="877"/>
      <c r="N32" s="877"/>
      <c r="O32" s="877"/>
      <c r="P32" s="877"/>
      <c r="Q32" s="877"/>
      <c r="R32" s="877"/>
      <c r="S32" s="877"/>
      <c r="T32" s="878"/>
      <c r="U32" s="144"/>
      <c r="V32" s="922"/>
      <c r="W32" s="923"/>
      <c r="X32" s="923"/>
      <c r="Y32" s="923"/>
      <c r="Z32" s="923"/>
      <c r="AA32" s="923"/>
      <c r="AB32" s="923"/>
      <c r="AC32" s="923"/>
      <c r="AD32" s="923"/>
      <c r="AE32" s="923"/>
      <c r="AF32" s="923"/>
      <c r="AG32" s="923"/>
      <c r="AH32" s="923"/>
      <c r="AI32" s="923"/>
      <c r="AJ32" s="923"/>
      <c r="AK32" s="924"/>
      <c r="AL32" s="138"/>
    </row>
    <row r="33" spans="1:38" ht="44.25" customHeight="1">
      <c r="A33" s="138"/>
      <c r="B33" s="138"/>
      <c r="C33" s="925" t="s">
        <v>280</v>
      </c>
      <c r="D33" s="925"/>
      <c r="E33" s="925"/>
      <c r="F33" s="925"/>
      <c r="G33" s="925"/>
      <c r="H33" s="925"/>
      <c r="I33" s="925"/>
      <c r="J33" s="925"/>
      <c r="K33" s="925"/>
      <c r="L33" s="925"/>
      <c r="M33" s="925"/>
      <c r="N33" s="925"/>
      <c r="O33" s="925"/>
      <c r="P33" s="925"/>
      <c r="Q33" s="925"/>
      <c r="R33" s="925"/>
      <c r="S33" s="925"/>
      <c r="T33" s="925"/>
      <c r="U33" s="145"/>
      <c r="V33" s="674" t="s">
        <v>281</v>
      </c>
      <c r="W33" s="674"/>
      <c r="X33" s="674"/>
      <c r="Y33" s="674"/>
      <c r="Z33" s="674"/>
      <c r="AA33" s="674"/>
      <c r="AB33" s="674"/>
      <c r="AC33" s="674"/>
      <c r="AD33" s="674"/>
      <c r="AE33" s="674"/>
      <c r="AF33" s="674"/>
      <c r="AG33" s="674"/>
      <c r="AH33" s="674"/>
      <c r="AI33" s="674"/>
      <c r="AJ33" s="674"/>
      <c r="AK33" s="674"/>
      <c r="AL33" s="138"/>
    </row>
    <row r="34" spans="1:38" ht="12" customHeight="1">
      <c r="A34" s="934" t="s">
        <v>321</v>
      </c>
      <c r="B34" s="667"/>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667"/>
      <c r="AE34" s="667"/>
      <c r="AF34" s="667"/>
      <c r="AG34" s="667"/>
      <c r="AH34" s="667"/>
      <c r="AI34" s="667"/>
      <c r="AJ34" s="667"/>
      <c r="AK34" s="667"/>
      <c r="AL34" s="667"/>
    </row>
    <row r="35" spans="1:38">
      <c r="A35" s="914"/>
      <c r="B35" s="914"/>
      <c r="C35" s="914"/>
      <c r="D35" s="914"/>
      <c r="E35" s="914"/>
      <c r="F35" s="914"/>
      <c r="G35" s="914"/>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row>
    <row r="36" spans="1:38">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row>
    <row r="37" spans="1:38">
      <c r="A37" s="146"/>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row>
  </sheetData>
  <sheetProtection algorithmName="SHA-512" hashValue="pUIaM751ea1g/Wa3y51AY5JDzqUYpuUpBl6UhIL+HI+Hf0+mJQAH3yoxrKN4lhtdgW83UbGTnBB/xIK3XqQr9A==" saltValue="b7kOcpKQW/TxxkAkI/o9AQ==" spinCount="100000" sheet="1" formatCells="0" formatRows="0" insertRows="0" deleteRows="0"/>
  <mergeCells count="46">
    <mergeCell ref="A35:AL35"/>
    <mergeCell ref="A7:AL7"/>
    <mergeCell ref="C23:AK23"/>
    <mergeCell ref="V30:AK32"/>
    <mergeCell ref="C33:T33"/>
    <mergeCell ref="V33:AK33"/>
    <mergeCell ref="A24:AL24"/>
    <mergeCell ref="C22:AD22"/>
    <mergeCell ref="A11:AL11"/>
    <mergeCell ref="C16:J16"/>
    <mergeCell ref="L16:S16"/>
    <mergeCell ref="C15:N15"/>
    <mergeCell ref="O15:Y15"/>
    <mergeCell ref="Z15:AK15"/>
    <mergeCell ref="C14:N14"/>
    <mergeCell ref="A34:AL34"/>
    <mergeCell ref="C1:R2"/>
    <mergeCell ref="AG1:AK1"/>
    <mergeCell ref="AG2:AK2"/>
    <mergeCell ref="A3:AL3"/>
    <mergeCell ref="C9:K9"/>
    <mergeCell ref="L9:S9"/>
    <mergeCell ref="T9:AB9"/>
    <mergeCell ref="AC9:AK9"/>
    <mergeCell ref="C8:K8"/>
    <mergeCell ref="AC8:AK8"/>
    <mergeCell ref="T8:AB8"/>
    <mergeCell ref="L8:S8"/>
    <mergeCell ref="E5:R5"/>
    <mergeCell ref="V5:AK5"/>
    <mergeCell ref="C30:T32"/>
    <mergeCell ref="C26:AK26"/>
    <mergeCell ref="Z14:AK14"/>
    <mergeCell ref="C12:N12"/>
    <mergeCell ref="O12:AK12"/>
    <mergeCell ref="C27:AD27"/>
    <mergeCell ref="AE27:AK27"/>
    <mergeCell ref="A17:AL17"/>
    <mergeCell ref="C18:AD18"/>
    <mergeCell ref="AE18:AK18"/>
    <mergeCell ref="AE22:AK22"/>
    <mergeCell ref="C25:AD25"/>
    <mergeCell ref="O14:Y14"/>
    <mergeCell ref="AE25:AK25"/>
    <mergeCell ref="C20:AD20"/>
    <mergeCell ref="AE20:AK20"/>
  </mergeCells>
  <dataValidations count="2">
    <dataValidation type="list" allowBlank="1" showInputMessage="1" showErrorMessage="1" sqref="AE27" xr:uid="{00000000-0002-0000-0B00-000000000000}">
      <formula1>"(wybierz z listy),TAK,NIE"</formula1>
    </dataValidation>
    <dataValidation type="list" allowBlank="1" showInputMessage="1" showErrorMessage="1" sqref="C5 T5" xr:uid="{00000000-0002-0000-0B00-000001000000}">
      <formula1>"x,X"</formula1>
    </dataValidation>
  </dataValidations>
  <printOptions horizontalCentered="1"/>
  <pageMargins left="0.11811023622047245" right="0.11811023622047245" top="0.39370078740157483" bottom="0.39370078740157483" header="0.11811023622047245" footer="0.11811023622047245"/>
  <pageSetup paperSize="9" scale="84" orientation="portrait" errors="blank" r:id="rId1"/>
  <headerFooter alignWithMargins="0">
    <oddFooter>&amp;L&amp;8PROW 2014-2020_19.2/5/z&amp;R
&amp;8Strona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32"/>
  <sheetViews>
    <sheetView showGridLines="0" view="pageBreakPreview" zoomScaleNormal="100" zoomScaleSheetLayoutView="100" workbookViewId="0">
      <selection activeCell="C13" sqref="C13:AK13"/>
    </sheetView>
  </sheetViews>
  <sheetFormatPr defaultColWidth="9.109375" defaultRowHeight="11.4"/>
  <cols>
    <col min="1" max="1" width="1.44140625" style="125" customWidth="1"/>
    <col min="2" max="2" width="0.88671875" style="125" customWidth="1"/>
    <col min="3" max="20" width="3" style="125" customWidth="1"/>
    <col min="21" max="22" width="2.5546875" style="125" customWidth="1"/>
    <col min="23" max="24" width="2.44140625" style="125" customWidth="1"/>
    <col min="25" max="25" width="2.109375" style="125" customWidth="1"/>
    <col min="26" max="27" width="2.5546875" style="125" customWidth="1"/>
    <col min="28" max="30" width="2.44140625" style="125" customWidth="1"/>
    <col min="31" max="31" width="5.5546875" style="125" customWidth="1"/>
    <col min="32" max="32" width="3.109375" style="125" customWidth="1"/>
    <col min="33" max="33" width="3.5546875" style="125" customWidth="1"/>
    <col min="34" max="34" width="2.109375" style="125" customWidth="1"/>
    <col min="35" max="35" width="2.88671875" style="125" customWidth="1"/>
    <col min="36" max="36" width="3.5546875" style="125" customWidth="1"/>
    <col min="37" max="37" width="2.88671875" style="125" customWidth="1"/>
    <col min="38" max="38" width="1.5546875" style="125" customWidth="1"/>
    <col min="39" max="39" width="8.5546875" style="125" customWidth="1"/>
    <col min="40" max="16384" width="9.109375" style="125"/>
  </cols>
  <sheetData>
    <row r="1" spans="1:38" ht="6.75" customHeight="1">
      <c r="A1" s="138"/>
      <c r="B1" s="138"/>
      <c r="C1" s="904"/>
      <c r="D1" s="904"/>
      <c r="E1" s="904"/>
      <c r="F1" s="904"/>
      <c r="G1" s="904"/>
      <c r="H1" s="904"/>
      <c r="I1" s="904"/>
      <c r="J1" s="904"/>
      <c r="K1" s="904"/>
      <c r="L1" s="904"/>
      <c r="M1" s="904"/>
      <c r="N1" s="904"/>
      <c r="O1" s="904"/>
      <c r="P1" s="904"/>
      <c r="Q1" s="904"/>
      <c r="R1" s="904"/>
      <c r="S1" s="138"/>
      <c r="T1" s="138"/>
      <c r="U1" s="138"/>
      <c r="V1" s="138"/>
      <c r="W1" s="138"/>
      <c r="X1" s="138"/>
      <c r="Y1" s="138"/>
      <c r="Z1" s="138"/>
      <c r="AA1" s="138"/>
      <c r="AB1" s="138"/>
      <c r="AC1" s="138"/>
      <c r="AD1" s="138"/>
      <c r="AE1" s="138"/>
      <c r="AF1" s="138"/>
      <c r="AG1" s="905"/>
      <c r="AH1" s="905"/>
      <c r="AI1" s="905"/>
      <c r="AJ1" s="905"/>
      <c r="AK1" s="905"/>
      <c r="AL1" s="138"/>
    </row>
    <row r="2" spans="1:38" ht="15.9" customHeight="1">
      <c r="A2" s="138"/>
      <c r="B2" s="138"/>
      <c r="C2" s="904"/>
      <c r="D2" s="904"/>
      <c r="E2" s="904"/>
      <c r="F2" s="904"/>
      <c r="G2" s="904"/>
      <c r="H2" s="904"/>
      <c r="I2" s="904"/>
      <c r="J2" s="904"/>
      <c r="K2" s="904"/>
      <c r="L2" s="904"/>
      <c r="M2" s="904"/>
      <c r="N2" s="904"/>
      <c r="O2" s="904"/>
      <c r="P2" s="904"/>
      <c r="Q2" s="904"/>
      <c r="R2" s="904"/>
      <c r="S2" s="138"/>
      <c r="T2" s="138"/>
      <c r="U2" s="138"/>
      <c r="V2" s="138"/>
      <c r="W2" s="138"/>
      <c r="X2" s="138"/>
      <c r="Y2" s="138"/>
      <c r="Z2" s="139"/>
      <c r="AA2" s="139"/>
      <c r="AB2" s="139"/>
      <c r="AC2" s="140"/>
      <c r="AD2" s="140"/>
      <c r="AE2" s="140"/>
      <c r="AF2" s="140"/>
      <c r="AG2" s="906" t="s">
        <v>144</v>
      </c>
      <c r="AH2" s="907"/>
      <c r="AI2" s="907"/>
      <c r="AJ2" s="907"/>
      <c r="AK2" s="908"/>
      <c r="AL2" s="139"/>
    </row>
    <row r="3" spans="1:38" ht="29.4" customHeight="1">
      <c r="A3" s="965" t="s">
        <v>286</v>
      </c>
      <c r="B3" s="965"/>
      <c r="C3" s="965"/>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c r="AD3" s="965"/>
      <c r="AE3" s="965"/>
      <c r="AF3" s="965"/>
      <c r="AG3" s="965"/>
      <c r="AH3" s="965"/>
      <c r="AI3" s="965"/>
      <c r="AJ3" s="965"/>
      <c r="AK3" s="965"/>
      <c r="AL3" s="965"/>
    </row>
    <row r="4" spans="1:38" ht="20.25"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row>
    <row r="5" spans="1:38" ht="10.5" customHeight="1">
      <c r="A5" s="138"/>
      <c r="B5" s="138"/>
      <c r="C5" s="942"/>
      <c r="D5" s="943"/>
      <c r="E5" s="943"/>
      <c r="F5" s="943"/>
      <c r="G5" s="943"/>
      <c r="H5" s="943"/>
      <c r="I5" s="943"/>
      <c r="J5" s="943"/>
      <c r="K5" s="943"/>
      <c r="L5" s="943"/>
      <c r="M5" s="943"/>
      <c r="N5" s="943"/>
      <c r="O5" s="943"/>
      <c r="P5" s="943"/>
      <c r="Q5" s="943"/>
      <c r="R5" s="943"/>
      <c r="S5" s="943"/>
      <c r="T5" s="943"/>
      <c r="U5" s="943"/>
      <c r="V5" s="943"/>
      <c r="W5" s="943"/>
      <c r="X5" s="943"/>
      <c r="Y5" s="943"/>
      <c r="Z5" s="943"/>
      <c r="AA5" s="943"/>
      <c r="AB5" s="943"/>
      <c r="AC5" s="943"/>
      <c r="AD5" s="943"/>
      <c r="AE5" s="943"/>
      <c r="AF5" s="943"/>
      <c r="AG5" s="943"/>
      <c r="AH5" s="943"/>
      <c r="AI5" s="943"/>
      <c r="AJ5" s="943"/>
      <c r="AK5" s="944"/>
      <c r="AL5" s="138"/>
    </row>
    <row r="6" spans="1:38" ht="12.75" customHeight="1">
      <c r="A6" s="138"/>
      <c r="B6" s="147"/>
      <c r="C6" s="945"/>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c r="AE6" s="946"/>
      <c r="AF6" s="946"/>
      <c r="AG6" s="946"/>
      <c r="AH6" s="946"/>
      <c r="AI6" s="946"/>
      <c r="AJ6" s="946"/>
      <c r="AK6" s="947"/>
      <c r="AL6" s="138"/>
    </row>
    <row r="7" spans="1:38" ht="12.75" customHeight="1">
      <c r="A7" s="138"/>
      <c r="B7" s="138"/>
      <c r="C7" s="945"/>
      <c r="D7" s="946"/>
      <c r="E7" s="946"/>
      <c r="F7" s="946"/>
      <c r="G7" s="946"/>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7"/>
      <c r="AL7" s="138"/>
    </row>
    <row r="8" spans="1:38" ht="5.25" customHeight="1">
      <c r="A8" s="138"/>
      <c r="B8" s="138"/>
      <c r="C8" s="945"/>
      <c r="D8" s="946"/>
      <c r="E8" s="946"/>
      <c r="F8" s="946"/>
      <c r="G8" s="946"/>
      <c r="H8" s="946"/>
      <c r="I8" s="946"/>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947"/>
      <c r="AL8" s="138"/>
    </row>
    <row r="9" spans="1:38" ht="15" customHeight="1">
      <c r="A9" s="138"/>
      <c r="B9" s="138"/>
      <c r="C9" s="945"/>
      <c r="D9" s="946"/>
      <c r="E9" s="946"/>
      <c r="F9" s="946"/>
      <c r="G9" s="946"/>
      <c r="H9" s="946"/>
      <c r="I9" s="946"/>
      <c r="J9" s="946"/>
      <c r="K9" s="946"/>
      <c r="L9" s="946"/>
      <c r="M9" s="946"/>
      <c r="N9" s="946"/>
      <c r="O9" s="946"/>
      <c r="P9" s="946"/>
      <c r="Q9" s="946"/>
      <c r="R9" s="946"/>
      <c r="S9" s="946"/>
      <c r="T9" s="946"/>
      <c r="U9" s="946"/>
      <c r="V9" s="946"/>
      <c r="W9" s="946"/>
      <c r="X9" s="946"/>
      <c r="Y9" s="946"/>
      <c r="Z9" s="946"/>
      <c r="AA9" s="946"/>
      <c r="AB9" s="946"/>
      <c r="AC9" s="946"/>
      <c r="AD9" s="946"/>
      <c r="AE9" s="946"/>
      <c r="AF9" s="946"/>
      <c r="AG9" s="946"/>
      <c r="AH9" s="946"/>
      <c r="AI9" s="946"/>
      <c r="AJ9" s="946"/>
      <c r="AK9" s="947"/>
      <c r="AL9" s="138"/>
    </row>
    <row r="10" spans="1:38" ht="8.25" customHeight="1">
      <c r="A10" s="138"/>
      <c r="B10" s="138"/>
      <c r="C10" s="948"/>
      <c r="D10" s="949"/>
      <c r="E10" s="949"/>
      <c r="F10" s="949"/>
      <c r="G10" s="949"/>
      <c r="H10" s="949"/>
      <c r="I10" s="949"/>
      <c r="J10" s="949"/>
      <c r="K10" s="949"/>
      <c r="L10" s="949"/>
      <c r="M10" s="949"/>
      <c r="N10" s="949"/>
      <c r="O10" s="949"/>
      <c r="P10" s="949"/>
      <c r="Q10" s="949"/>
      <c r="R10" s="949"/>
      <c r="S10" s="949"/>
      <c r="T10" s="949"/>
      <c r="U10" s="949"/>
      <c r="V10" s="949"/>
      <c r="W10" s="949"/>
      <c r="X10" s="949"/>
      <c r="Y10" s="949"/>
      <c r="Z10" s="949"/>
      <c r="AA10" s="949"/>
      <c r="AB10" s="949"/>
      <c r="AC10" s="949"/>
      <c r="AD10" s="949"/>
      <c r="AE10" s="949"/>
      <c r="AF10" s="949"/>
      <c r="AG10" s="949"/>
      <c r="AH10" s="949"/>
      <c r="AI10" s="949"/>
      <c r="AJ10" s="949"/>
      <c r="AK10" s="950"/>
      <c r="AL10" s="138"/>
    </row>
    <row r="11" spans="1:38" ht="19.5" customHeight="1">
      <c r="A11" s="138"/>
      <c r="B11" s="138"/>
      <c r="C11" s="951" t="s">
        <v>320</v>
      </c>
      <c r="D11" s="951"/>
      <c r="E11" s="951"/>
      <c r="F11" s="951"/>
      <c r="G11" s="951"/>
      <c r="H11" s="951"/>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1"/>
      <c r="AL11" s="138"/>
    </row>
    <row r="12" spans="1:38" ht="12.75" customHeight="1">
      <c r="A12" s="138"/>
      <c r="B12" s="138"/>
      <c r="C12" s="138"/>
      <c r="D12" s="148"/>
      <c r="E12" s="148"/>
      <c r="F12" s="148"/>
      <c r="G12" s="148"/>
      <c r="H12" s="148"/>
      <c r="I12" s="148"/>
      <c r="J12" s="148"/>
      <c r="K12" s="148"/>
      <c r="L12" s="148"/>
      <c r="M12" s="148"/>
      <c r="N12" s="148"/>
      <c r="O12" s="148"/>
      <c r="P12" s="148"/>
      <c r="Q12" s="148"/>
      <c r="R12" s="138"/>
      <c r="S12" s="138"/>
      <c r="T12" s="138"/>
      <c r="U12" s="138"/>
      <c r="V12" s="138"/>
      <c r="W12" s="138"/>
      <c r="X12" s="138"/>
      <c r="Y12" s="138"/>
      <c r="Z12" s="138"/>
      <c r="AA12" s="138"/>
      <c r="AB12" s="138"/>
      <c r="AC12" s="138"/>
      <c r="AD12" s="138"/>
      <c r="AE12" s="138"/>
      <c r="AF12" s="138"/>
      <c r="AG12" s="138"/>
      <c r="AH12" s="138"/>
      <c r="AI12" s="138"/>
      <c r="AJ12" s="138"/>
      <c r="AK12" s="138"/>
      <c r="AL12" s="138"/>
    </row>
    <row r="13" spans="1:38" ht="22.5" customHeight="1">
      <c r="A13" s="138"/>
      <c r="B13" s="138"/>
      <c r="C13" s="890" t="s">
        <v>283</v>
      </c>
      <c r="D13" s="890"/>
      <c r="E13" s="890"/>
      <c r="F13" s="890"/>
      <c r="G13" s="890"/>
      <c r="H13" s="890"/>
      <c r="I13" s="890"/>
      <c r="J13" s="890"/>
      <c r="K13" s="890"/>
      <c r="L13" s="890"/>
      <c r="M13" s="890"/>
      <c r="N13" s="890"/>
      <c r="O13" s="890"/>
      <c r="P13" s="890"/>
      <c r="Q13" s="890"/>
      <c r="R13" s="890"/>
      <c r="S13" s="890"/>
      <c r="T13" s="890"/>
      <c r="U13" s="890"/>
      <c r="V13" s="890"/>
      <c r="W13" s="890"/>
      <c r="X13" s="890"/>
      <c r="Y13" s="890"/>
      <c r="Z13" s="890"/>
      <c r="AA13" s="890"/>
      <c r="AB13" s="890"/>
      <c r="AC13" s="890"/>
      <c r="AD13" s="890"/>
      <c r="AE13" s="890"/>
      <c r="AF13" s="890"/>
      <c r="AG13" s="890"/>
      <c r="AH13" s="890"/>
      <c r="AI13" s="890"/>
      <c r="AJ13" s="890"/>
      <c r="AK13" s="890"/>
      <c r="AL13" s="138"/>
    </row>
    <row r="14" spans="1:38" ht="6" customHeight="1">
      <c r="A14" s="138"/>
      <c r="B14" s="138"/>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38"/>
    </row>
    <row r="15" spans="1:38" ht="21" customHeight="1">
      <c r="A15" s="138"/>
      <c r="B15" s="138"/>
      <c r="C15" s="936"/>
      <c r="D15" s="937"/>
      <c r="E15" s="937"/>
      <c r="F15" s="937"/>
      <c r="G15" s="937"/>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8"/>
      <c r="AL15" s="138"/>
    </row>
    <row r="16" spans="1:38" ht="9" customHeight="1">
      <c r="A16" s="138"/>
      <c r="B16" s="138"/>
      <c r="C16" s="939"/>
      <c r="D16" s="940"/>
      <c r="E16" s="940"/>
      <c r="F16" s="940"/>
      <c r="G16" s="940"/>
      <c r="H16" s="940"/>
      <c r="I16" s="940"/>
      <c r="J16" s="940"/>
      <c r="K16" s="940"/>
      <c r="L16" s="940"/>
      <c r="M16" s="940"/>
      <c r="N16" s="940"/>
      <c r="O16" s="940"/>
      <c r="P16" s="940"/>
      <c r="Q16" s="940"/>
      <c r="R16" s="940"/>
      <c r="S16" s="940"/>
      <c r="T16" s="940"/>
      <c r="U16" s="940"/>
      <c r="V16" s="940"/>
      <c r="W16" s="940"/>
      <c r="X16" s="940"/>
      <c r="Y16" s="940"/>
      <c r="Z16" s="940"/>
      <c r="AA16" s="940"/>
      <c r="AB16" s="940"/>
      <c r="AC16" s="940"/>
      <c r="AD16" s="940"/>
      <c r="AE16" s="940"/>
      <c r="AF16" s="940"/>
      <c r="AG16" s="940"/>
      <c r="AH16" s="940"/>
      <c r="AI16" s="940"/>
      <c r="AJ16" s="940"/>
      <c r="AK16" s="941"/>
      <c r="AL16" s="138"/>
    </row>
    <row r="17" spans="1:38" ht="23.25" customHeight="1">
      <c r="A17" s="138"/>
      <c r="B17" s="138"/>
      <c r="C17" s="951" t="s">
        <v>284</v>
      </c>
      <c r="D17" s="951"/>
      <c r="E17" s="951"/>
      <c r="F17" s="951"/>
      <c r="G17" s="951"/>
      <c r="H17" s="951"/>
      <c r="I17" s="951"/>
      <c r="J17" s="951"/>
      <c r="K17" s="951"/>
      <c r="L17" s="951"/>
      <c r="M17" s="951"/>
      <c r="N17" s="951"/>
      <c r="O17" s="951"/>
      <c r="P17" s="951"/>
      <c r="Q17" s="951"/>
      <c r="R17" s="951"/>
      <c r="S17" s="951"/>
      <c r="T17" s="951"/>
      <c r="U17" s="951"/>
      <c r="V17" s="951"/>
      <c r="W17" s="951"/>
      <c r="X17" s="951"/>
      <c r="Y17" s="951"/>
      <c r="Z17" s="951"/>
      <c r="AA17" s="951"/>
      <c r="AB17" s="951"/>
      <c r="AC17" s="951"/>
      <c r="AD17" s="951"/>
      <c r="AE17" s="951"/>
      <c r="AF17" s="951"/>
      <c r="AG17" s="951"/>
      <c r="AH17" s="951"/>
      <c r="AI17" s="951"/>
      <c r="AJ17" s="951"/>
      <c r="AK17" s="951"/>
      <c r="AL17" s="138"/>
    </row>
    <row r="18" spans="1:38">
      <c r="A18" s="138"/>
      <c r="B18" s="138"/>
      <c r="C18" s="927" t="s">
        <v>285</v>
      </c>
      <c r="D18" s="927"/>
      <c r="E18" s="927"/>
      <c r="F18" s="927"/>
      <c r="G18" s="927"/>
      <c r="H18" s="927"/>
      <c r="I18" s="927"/>
      <c r="J18" s="927"/>
      <c r="K18" s="927"/>
      <c r="L18" s="927"/>
      <c r="M18" s="927"/>
      <c r="N18" s="927"/>
      <c r="O18" s="927"/>
      <c r="P18" s="927"/>
      <c r="Q18" s="927"/>
      <c r="R18" s="927"/>
      <c r="S18" s="952"/>
      <c r="T18" s="952"/>
      <c r="U18" s="952"/>
      <c r="V18" s="952"/>
      <c r="W18" s="952"/>
      <c r="X18" s="952"/>
      <c r="Y18" s="952"/>
      <c r="Z18" s="952"/>
      <c r="AA18" s="952"/>
      <c r="AB18" s="952"/>
      <c r="AC18" s="952"/>
      <c r="AD18" s="952"/>
      <c r="AE18" s="952"/>
      <c r="AF18" s="952"/>
      <c r="AG18" s="952"/>
      <c r="AH18" s="952"/>
      <c r="AI18" s="952"/>
      <c r="AJ18" s="952"/>
      <c r="AK18" s="952"/>
      <c r="AL18" s="138"/>
    </row>
    <row r="19" spans="1:38">
      <c r="A19" s="138"/>
      <c r="B19" s="138"/>
      <c r="C19" s="142"/>
      <c r="D19" s="142"/>
      <c r="E19" s="142"/>
      <c r="F19" s="142"/>
      <c r="G19" s="142"/>
      <c r="H19" s="142"/>
      <c r="I19" s="142"/>
      <c r="J19" s="142"/>
      <c r="K19" s="142"/>
      <c r="L19" s="142"/>
      <c r="M19" s="142"/>
      <c r="N19" s="142"/>
      <c r="O19" s="142"/>
      <c r="P19" s="142"/>
      <c r="Q19" s="142"/>
      <c r="R19" s="142"/>
      <c r="S19" s="138"/>
      <c r="T19" s="138"/>
      <c r="U19" s="138"/>
      <c r="V19" s="138"/>
      <c r="W19" s="138"/>
      <c r="X19" s="138"/>
      <c r="Y19" s="138"/>
      <c r="Z19" s="138"/>
      <c r="AA19" s="138"/>
      <c r="AB19" s="138"/>
      <c r="AC19" s="138"/>
      <c r="AD19" s="138"/>
      <c r="AE19" s="138"/>
      <c r="AF19" s="138"/>
      <c r="AG19" s="138"/>
      <c r="AH19" s="138"/>
      <c r="AI19" s="138"/>
      <c r="AJ19" s="138"/>
      <c r="AK19" s="138"/>
      <c r="AL19" s="138"/>
    </row>
    <row r="20" spans="1:38" ht="42.75" customHeight="1">
      <c r="A20" s="138"/>
      <c r="B20" s="138"/>
      <c r="C20" s="953" t="s">
        <v>568</v>
      </c>
      <c r="D20" s="954"/>
      <c r="E20" s="954"/>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55"/>
      <c r="AL20" s="138"/>
    </row>
    <row r="21" spans="1:38" ht="19.5" customHeight="1">
      <c r="A21" s="138"/>
      <c r="B21" s="138"/>
      <c r="C21" s="951" t="s">
        <v>322</v>
      </c>
      <c r="D21" s="951"/>
      <c r="E21" s="951"/>
      <c r="F21" s="951"/>
      <c r="G21" s="951"/>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c r="AL21" s="150"/>
    </row>
    <row r="22" spans="1:38" ht="13.5" customHeight="1">
      <c r="A22" s="138"/>
      <c r="B22" s="138"/>
      <c r="C22" s="915"/>
      <c r="D22" s="915"/>
      <c r="E22" s="915"/>
      <c r="F22" s="915"/>
      <c r="G22" s="915"/>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138"/>
    </row>
    <row r="23" spans="1:38" ht="12" customHeight="1">
      <c r="A23" s="138"/>
      <c r="B23" s="138"/>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38"/>
    </row>
    <row r="24" spans="1:38" ht="12" customHeight="1">
      <c r="A24" s="138"/>
      <c r="B24" s="138"/>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38"/>
    </row>
    <row r="25" spans="1:38" ht="54" customHeight="1">
      <c r="A25" s="138"/>
      <c r="B25" s="138"/>
      <c r="C25" s="956"/>
      <c r="D25" s="957"/>
      <c r="E25" s="957"/>
      <c r="F25" s="957"/>
      <c r="G25" s="957"/>
      <c r="H25" s="957"/>
      <c r="I25" s="957"/>
      <c r="J25" s="957"/>
      <c r="K25" s="957"/>
      <c r="L25" s="957"/>
      <c r="M25" s="957"/>
      <c r="N25" s="957"/>
      <c r="O25" s="957"/>
      <c r="P25" s="957"/>
      <c r="Q25" s="957"/>
      <c r="R25" s="957"/>
      <c r="S25" s="957"/>
      <c r="T25" s="958"/>
      <c r="U25" s="144"/>
      <c r="V25" s="916"/>
      <c r="W25" s="917"/>
      <c r="X25" s="917"/>
      <c r="Y25" s="917"/>
      <c r="Z25" s="917"/>
      <c r="AA25" s="917"/>
      <c r="AB25" s="917"/>
      <c r="AC25" s="917"/>
      <c r="AD25" s="917"/>
      <c r="AE25" s="917"/>
      <c r="AF25" s="917"/>
      <c r="AG25" s="917"/>
      <c r="AH25" s="917"/>
      <c r="AI25" s="917"/>
      <c r="AJ25" s="917"/>
      <c r="AK25" s="918"/>
      <c r="AL25" s="138"/>
    </row>
    <row r="26" spans="1:38" ht="19.5" customHeight="1">
      <c r="A26" s="138"/>
      <c r="B26" s="138"/>
      <c r="C26" s="959"/>
      <c r="D26" s="960"/>
      <c r="E26" s="960"/>
      <c r="F26" s="960"/>
      <c r="G26" s="960"/>
      <c r="H26" s="960"/>
      <c r="I26" s="960"/>
      <c r="J26" s="960"/>
      <c r="K26" s="960"/>
      <c r="L26" s="960"/>
      <c r="M26" s="960"/>
      <c r="N26" s="960"/>
      <c r="O26" s="960"/>
      <c r="P26" s="960"/>
      <c r="Q26" s="960"/>
      <c r="R26" s="960"/>
      <c r="S26" s="960"/>
      <c r="T26" s="961"/>
      <c r="U26" s="144"/>
      <c r="V26" s="919"/>
      <c r="W26" s="920"/>
      <c r="X26" s="920"/>
      <c r="Y26" s="920"/>
      <c r="Z26" s="920"/>
      <c r="AA26" s="920"/>
      <c r="AB26" s="920"/>
      <c r="AC26" s="920"/>
      <c r="AD26" s="920"/>
      <c r="AE26" s="920"/>
      <c r="AF26" s="920"/>
      <c r="AG26" s="920"/>
      <c r="AH26" s="920"/>
      <c r="AI26" s="920"/>
      <c r="AJ26" s="920"/>
      <c r="AK26" s="921"/>
      <c r="AL26" s="138"/>
    </row>
    <row r="27" spans="1:38" ht="13.5" customHeight="1">
      <c r="A27" s="138"/>
      <c r="B27" s="138"/>
      <c r="C27" s="962"/>
      <c r="D27" s="963"/>
      <c r="E27" s="963"/>
      <c r="F27" s="963"/>
      <c r="G27" s="963"/>
      <c r="H27" s="963"/>
      <c r="I27" s="963"/>
      <c r="J27" s="963"/>
      <c r="K27" s="963"/>
      <c r="L27" s="963"/>
      <c r="M27" s="963"/>
      <c r="N27" s="963"/>
      <c r="O27" s="963"/>
      <c r="P27" s="963"/>
      <c r="Q27" s="963"/>
      <c r="R27" s="963"/>
      <c r="S27" s="963"/>
      <c r="T27" s="964"/>
      <c r="U27" s="144"/>
      <c r="V27" s="922"/>
      <c r="W27" s="923"/>
      <c r="X27" s="923"/>
      <c r="Y27" s="923"/>
      <c r="Z27" s="923"/>
      <c r="AA27" s="923"/>
      <c r="AB27" s="923"/>
      <c r="AC27" s="923"/>
      <c r="AD27" s="923"/>
      <c r="AE27" s="923"/>
      <c r="AF27" s="923"/>
      <c r="AG27" s="923"/>
      <c r="AH27" s="923"/>
      <c r="AI27" s="923"/>
      <c r="AJ27" s="923"/>
      <c r="AK27" s="924"/>
      <c r="AL27" s="138"/>
    </row>
    <row r="28" spans="1:38" ht="44.25" customHeight="1">
      <c r="A28" s="138"/>
      <c r="B28" s="138"/>
      <c r="C28" s="925" t="s">
        <v>280</v>
      </c>
      <c r="D28" s="925"/>
      <c r="E28" s="925"/>
      <c r="F28" s="925"/>
      <c r="G28" s="925"/>
      <c r="H28" s="925"/>
      <c r="I28" s="925"/>
      <c r="J28" s="925"/>
      <c r="K28" s="925"/>
      <c r="L28" s="925"/>
      <c r="M28" s="925"/>
      <c r="N28" s="925"/>
      <c r="O28" s="925"/>
      <c r="P28" s="925"/>
      <c r="Q28" s="925"/>
      <c r="R28" s="925"/>
      <c r="S28" s="925"/>
      <c r="T28" s="925"/>
      <c r="U28" s="145"/>
      <c r="V28" s="674" t="s">
        <v>281</v>
      </c>
      <c r="W28" s="674"/>
      <c r="X28" s="674"/>
      <c r="Y28" s="674"/>
      <c r="Z28" s="674"/>
      <c r="AA28" s="674"/>
      <c r="AB28" s="674"/>
      <c r="AC28" s="674"/>
      <c r="AD28" s="674"/>
      <c r="AE28" s="674"/>
      <c r="AF28" s="674"/>
      <c r="AG28" s="674"/>
      <c r="AH28" s="674"/>
      <c r="AI28" s="674"/>
      <c r="AJ28" s="674"/>
      <c r="AK28" s="674"/>
      <c r="AL28" s="138"/>
    </row>
    <row r="29" spans="1:38" ht="8.25" customHeight="1">
      <c r="A29" s="138"/>
      <c r="B29" s="138"/>
      <c r="C29" s="143"/>
      <c r="D29" s="143"/>
      <c r="E29" s="143"/>
      <c r="F29" s="143"/>
      <c r="G29" s="143"/>
      <c r="H29" s="143"/>
      <c r="I29" s="143"/>
      <c r="J29" s="143"/>
      <c r="K29" s="143"/>
      <c r="L29" s="143"/>
      <c r="M29" s="143"/>
      <c r="N29" s="143"/>
      <c r="O29" s="143"/>
      <c r="P29" s="143"/>
      <c r="Q29" s="138"/>
      <c r="R29" s="138"/>
      <c r="S29" s="138"/>
      <c r="T29" s="138"/>
      <c r="U29" s="138"/>
      <c r="V29" s="138"/>
      <c r="W29" s="138"/>
      <c r="X29" s="138"/>
      <c r="Y29" s="138"/>
      <c r="Z29" s="138"/>
      <c r="AA29" s="138"/>
      <c r="AB29" s="138"/>
      <c r="AC29" s="138"/>
      <c r="AD29" s="138"/>
      <c r="AE29" s="138"/>
      <c r="AF29" s="138"/>
      <c r="AG29" s="138"/>
      <c r="AH29" s="138"/>
      <c r="AI29" s="138"/>
      <c r="AJ29" s="138"/>
      <c r="AK29" s="138"/>
      <c r="AL29" s="138"/>
    </row>
    <row r="30" spans="1:38" ht="12" customHeight="1">
      <c r="A30" s="934" t="s">
        <v>321</v>
      </c>
      <c r="B30" s="667"/>
      <c r="C30" s="667"/>
      <c r="D30" s="667"/>
      <c r="E30" s="667"/>
      <c r="F30" s="667"/>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667"/>
    </row>
    <row r="31" spans="1:38">
      <c r="A31" s="934"/>
      <c r="B31" s="667"/>
      <c r="C31" s="667"/>
      <c r="D31" s="667"/>
      <c r="E31" s="667"/>
      <c r="F31" s="667"/>
      <c r="G31" s="667"/>
      <c r="H31" s="667"/>
      <c r="I31" s="667"/>
      <c r="J31" s="667"/>
      <c r="K31" s="667"/>
      <c r="L31" s="667"/>
      <c r="M31" s="667"/>
      <c r="N31" s="667"/>
      <c r="O31" s="667"/>
      <c r="P31" s="667"/>
      <c r="Q31" s="667"/>
      <c r="R31" s="667"/>
      <c r="S31" s="667"/>
      <c r="T31" s="138"/>
      <c r="U31" s="138"/>
      <c r="V31" s="138"/>
      <c r="W31" s="138"/>
      <c r="X31" s="138"/>
      <c r="Y31" s="138"/>
      <c r="Z31" s="138"/>
      <c r="AA31" s="138"/>
      <c r="AB31" s="138"/>
      <c r="AC31" s="138"/>
      <c r="AD31" s="138"/>
      <c r="AE31" s="138"/>
      <c r="AF31" s="138"/>
      <c r="AG31" s="138"/>
      <c r="AH31" s="138"/>
      <c r="AI31" s="138"/>
      <c r="AJ31" s="138"/>
      <c r="AK31" s="138"/>
      <c r="AL31" s="138"/>
    </row>
    <row r="32" spans="1:38" ht="21.75" customHeight="1">
      <c r="A32" s="935"/>
      <c r="B32" s="935"/>
      <c r="C32" s="935"/>
      <c r="D32" s="935"/>
      <c r="E32" s="935"/>
      <c r="F32" s="935"/>
      <c r="G32" s="935"/>
      <c r="H32" s="935"/>
      <c r="I32" s="935"/>
      <c r="J32" s="935"/>
      <c r="K32" s="935"/>
      <c r="L32" s="935"/>
      <c r="M32" s="935"/>
      <c r="N32" s="935"/>
      <c r="O32" s="935"/>
      <c r="P32" s="935"/>
      <c r="Q32" s="935"/>
      <c r="R32" s="935"/>
      <c r="S32" s="935"/>
      <c r="T32" s="935"/>
      <c r="U32" s="935"/>
      <c r="V32" s="935"/>
      <c r="W32" s="935"/>
      <c r="X32" s="935"/>
      <c r="Y32" s="935"/>
      <c r="Z32" s="935"/>
      <c r="AA32" s="935"/>
      <c r="AB32" s="935"/>
      <c r="AC32" s="935"/>
      <c r="AD32" s="935"/>
      <c r="AE32" s="935"/>
      <c r="AF32" s="935"/>
      <c r="AG32" s="935"/>
      <c r="AH32" s="935"/>
      <c r="AI32" s="935"/>
      <c r="AJ32" s="935"/>
      <c r="AK32" s="935"/>
      <c r="AL32" s="935"/>
    </row>
  </sheetData>
  <sheetProtection algorithmName="SHA-512" hashValue="C/VRzh/wh7GXkKImdVrXotJ9UjoCDZF1ZXO15Bd3x7bw+mGc7vaOqjQdn7xwgV1cMc9Wx8iQauY22qRBiUFGBA==" saltValue="COXwzHzPj9BFV6Co0F6t4g==" spinCount="100000" sheet="1" objects="1" scenarios="1" formatCells="0" formatRows="0" insertRows="0" deleteRows="0"/>
  <mergeCells count="20">
    <mergeCell ref="C1:R2"/>
    <mergeCell ref="AG1:AK1"/>
    <mergeCell ref="AG2:AK2"/>
    <mergeCell ref="A3:AL3"/>
    <mergeCell ref="C21:AK21"/>
    <mergeCell ref="C22:AK22"/>
    <mergeCell ref="V25:AK27"/>
    <mergeCell ref="C13:AK13"/>
    <mergeCell ref="C15:AK16"/>
    <mergeCell ref="C5:AK10"/>
    <mergeCell ref="C11:AK11"/>
    <mergeCell ref="C17:AK17"/>
    <mergeCell ref="C18:AK18"/>
    <mergeCell ref="C20:AK20"/>
    <mergeCell ref="C25:T27"/>
    <mergeCell ref="C28:T28"/>
    <mergeCell ref="V28:AK28"/>
    <mergeCell ref="A30:AL30"/>
    <mergeCell ref="A31:S31"/>
    <mergeCell ref="A32:AL32"/>
  </mergeCells>
  <printOptions horizontalCentered="1"/>
  <pageMargins left="0.11811023622047245" right="0.11811023622047245" top="0.39370078740157483" bottom="0.39370078740157483" header="0.11811023622047245" footer="0.11811023622047245"/>
  <pageSetup paperSize="9" scale="84" orientation="portrait" errors="blank" r:id="rId1"/>
  <headerFooter alignWithMargins="0">
    <oddFooter>&amp;L&amp;8PROW 2014-2020_19.2/5/z&amp;R
&amp;8Strona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J51"/>
  <sheetViews>
    <sheetView showGridLines="0" view="pageBreakPreview" zoomScale="93" zoomScaleNormal="150" zoomScaleSheetLayoutView="93" zoomScalePageLayoutView="110" workbookViewId="0">
      <selection activeCell="E45" sqref="E45:F45"/>
    </sheetView>
  </sheetViews>
  <sheetFormatPr defaultColWidth="9.109375" defaultRowHeight="11.4"/>
  <cols>
    <col min="1" max="2" width="20.5546875" style="1" customWidth="1"/>
    <col min="3" max="3" width="3.5546875" style="1" customWidth="1"/>
    <col min="4" max="4" width="33.5546875" style="1" customWidth="1"/>
    <col min="5" max="5" width="3.5546875" style="1" customWidth="1"/>
    <col min="6" max="6" width="23.5546875" style="1" customWidth="1"/>
    <col min="7" max="7" width="6.5546875" style="1" customWidth="1"/>
    <col min="8" max="8" width="5.88671875" style="1" customWidth="1"/>
    <col min="9" max="9" width="5.5546875" style="1" customWidth="1"/>
    <col min="10" max="10" width="9.109375" style="1" customWidth="1"/>
    <col min="11" max="16384" width="9.109375" style="1"/>
  </cols>
  <sheetData>
    <row r="1" spans="1:10" s="47" customFormat="1" ht="24" customHeight="1">
      <c r="A1" s="413" t="s">
        <v>173</v>
      </c>
      <c r="B1" s="413"/>
      <c r="C1" s="413"/>
      <c r="D1" s="413"/>
      <c r="E1" s="413"/>
      <c r="F1" s="413"/>
    </row>
    <row r="2" spans="1:10" ht="21.9" customHeight="1">
      <c r="A2" s="396" t="s">
        <v>145</v>
      </c>
      <c r="B2" s="397"/>
      <c r="C2" s="397"/>
      <c r="D2" s="397"/>
      <c r="E2" s="397"/>
      <c r="F2" s="398"/>
      <c r="I2" s="99" t="s">
        <v>256</v>
      </c>
    </row>
    <row r="3" spans="1:10" s="47" customFormat="1" ht="24" customHeight="1">
      <c r="A3" s="399" t="s">
        <v>107</v>
      </c>
      <c r="B3" s="399"/>
      <c r="C3" s="399"/>
      <c r="D3" s="399"/>
      <c r="E3" s="399"/>
      <c r="F3" s="399"/>
      <c r="G3" s="395" t="s">
        <v>257</v>
      </c>
      <c r="H3" s="395"/>
      <c r="I3" s="395"/>
      <c r="J3" s="395"/>
    </row>
    <row r="4" spans="1:10" ht="20.100000000000001" customHeight="1">
      <c r="A4" s="47" t="s">
        <v>58</v>
      </c>
      <c r="B4" s="47"/>
      <c r="C4" s="47"/>
      <c r="D4" s="288" t="s">
        <v>543</v>
      </c>
      <c r="E4" s="45"/>
      <c r="F4" s="99"/>
      <c r="G4" s="160"/>
      <c r="H4" s="160"/>
      <c r="I4" s="160"/>
      <c r="J4" s="160"/>
    </row>
    <row r="5" spans="1:10" ht="24" customHeight="1">
      <c r="A5" s="402" t="s">
        <v>154</v>
      </c>
      <c r="B5" s="402"/>
      <c r="C5" s="402"/>
      <c r="D5" s="402"/>
      <c r="E5" s="402"/>
      <c r="F5" s="402"/>
      <c r="G5" s="160"/>
      <c r="H5" s="160"/>
      <c r="I5" s="160"/>
      <c r="J5" s="160"/>
    </row>
    <row r="6" spans="1:10" ht="20.100000000000001" customHeight="1">
      <c r="A6" s="401" t="s">
        <v>116</v>
      </c>
      <c r="B6" s="401"/>
      <c r="C6" s="47"/>
      <c r="D6" s="171" t="s">
        <v>544</v>
      </c>
      <c r="E6" s="156"/>
      <c r="F6" s="156"/>
    </row>
    <row r="7" spans="1:10" ht="3.9" customHeight="1">
      <c r="A7" s="263"/>
      <c r="B7" s="263"/>
      <c r="C7" s="47"/>
      <c r="D7" s="221"/>
      <c r="E7" s="156"/>
      <c r="F7" s="156"/>
    </row>
    <row r="8" spans="1:10" s="47" customFormat="1" ht="20.100000000000001" customHeight="1">
      <c r="A8" s="47" t="s">
        <v>86</v>
      </c>
      <c r="D8" s="291" t="s">
        <v>39</v>
      </c>
    </row>
    <row r="9" spans="1:10" s="47" customFormat="1" ht="3.9" customHeight="1"/>
    <row r="10" spans="1:10" s="47" customFormat="1" ht="20.100000000000001" customHeight="1">
      <c r="A10" s="403" t="s">
        <v>85</v>
      </c>
      <c r="B10" s="403"/>
      <c r="C10" s="403"/>
      <c r="D10" s="403"/>
      <c r="E10" s="403"/>
      <c r="F10" s="403"/>
    </row>
    <row r="11" spans="1:10" s="47" customFormat="1" ht="14.1" customHeight="1">
      <c r="A11" s="410" t="s">
        <v>166</v>
      </c>
      <c r="B11" s="411"/>
      <c r="C11" s="412"/>
      <c r="D11" s="264" t="s">
        <v>65</v>
      </c>
      <c r="E11" s="410" t="s">
        <v>323</v>
      </c>
      <c r="F11" s="412"/>
    </row>
    <row r="12" spans="1:10" s="214" customFormat="1" ht="20.100000000000001" customHeight="1">
      <c r="A12" s="386" t="s">
        <v>545</v>
      </c>
      <c r="B12" s="387"/>
      <c r="C12" s="388"/>
      <c r="D12" s="305" t="s">
        <v>546</v>
      </c>
      <c r="E12" s="406" t="s">
        <v>20</v>
      </c>
      <c r="F12" s="407"/>
    </row>
    <row r="13" spans="1:10" s="47" customFormat="1" ht="14.1" customHeight="1">
      <c r="A13" s="410" t="s">
        <v>308</v>
      </c>
      <c r="B13" s="411"/>
      <c r="C13" s="412"/>
      <c r="D13" s="244" t="s">
        <v>333</v>
      </c>
      <c r="E13" s="414" t="s">
        <v>309</v>
      </c>
      <c r="F13" s="415"/>
    </row>
    <row r="14" spans="1:10" ht="20.100000000000001" customHeight="1">
      <c r="A14" s="406"/>
      <c r="B14" s="408"/>
      <c r="C14" s="407"/>
      <c r="D14" s="216" t="s">
        <v>547</v>
      </c>
      <c r="E14" s="406"/>
      <c r="F14" s="407"/>
    </row>
    <row r="15" spans="1:10" s="47" customFormat="1" ht="14.1" customHeight="1">
      <c r="A15" s="410" t="s">
        <v>310</v>
      </c>
      <c r="B15" s="411"/>
      <c r="C15" s="412"/>
    </row>
    <row r="16" spans="1:10" ht="20.100000000000001" customHeight="1">
      <c r="A16" s="417" t="s">
        <v>21</v>
      </c>
      <c r="B16" s="418"/>
      <c r="C16" s="419"/>
      <c r="D16" s="47"/>
      <c r="E16" s="47"/>
      <c r="F16" s="47"/>
    </row>
    <row r="17" spans="1:10" ht="20.100000000000001" customHeight="1">
      <c r="A17" s="47" t="s">
        <v>311</v>
      </c>
      <c r="B17" s="47"/>
      <c r="C17" s="47"/>
      <c r="D17" s="161"/>
      <c r="F17" s="161"/>
    </row>
    <row r="18" spans="1:10" ht="20.100000000000001" customHeight="1">
      <c r="A18" s="409" t="s">
        <v>353</v>
      </c>
      <c r="B18" s="409"/>
      <c r="C18" s="288"/>
      <c r="D18" s="265" t="s">
        <v>354</v>
      </c>
      <c r="E18" s="288"/>
      <c r="F18" s="161"/>
    </row>
    <row r="19" spans="1:10" ht="3.9" customHeight="1">
      <c r="A19" s="47"/>
      <c r="B19" s="47"/>
      <c r="C19" s="47"/>
      <c r="D19" s="47"/>
      <c r="E19" s="47"/>
      <c r="F19" s="161"/>
    </row>
    <row r="20" spans="1:10" ht="20.100000000000001" customHeight="1">
      <c r="A20" s="47"/>
      <c r="B20" s="265" t="s">
        <v>8</v>
      </c>
      <c r="C20" s="288" t="s">
        <v>119</v>
      </c>
      <c r="D20" s="265" t="s">
        <v>8</v>
      </c>
      <c r="E20" s="288" t="s">
        <v>119</v>
      </c>
      <c r="F20" s="161"/>
    </row>
    <row r="21" spans="1:10" s="215" customFormat="1" ht="20.100000000000001" customHeight="1">
      <c r="A21" s="215" t="s">
        <v>66</v>
      </c>
      <c r="B21" s="242"/>
      <c r="C21" s="242"/>
      <c r="D21" s="242"/>
      <c r="E21" s="242"/>
      <c r="F21" s="242"/>
    </row>
    <row r="22" spans="1:10" s="191" customFormat="1" ht="38.4" customHeight="1">
      <c r="A22" s="112" t="s">
        <v>79</v>
      </c>
      <c r="B22" s="217" t="s">
        <v>77</v>
      </c>
      <c r="C22" s="215"/>
      <c r="D22" s="404" t="s">
        <v>443</v>
      </c>
      <c r="E22" s="405"/>
      <c r="F22" s="219"/>
    </row>
    <row r="23" spans="1:10" ht="20.100000000000001" customHeight="1">
      <c r="A23" s="400" t="s">
        <v>167</v>
      </c>
      <c r="B23" s="400"/>
      <c r="C23" s="400"/>
      <c r="D23" s="400"/>
      <c r="E23" s="400"/>
      <c r="F23" s="400"/>
    </row>
    <row r="24" spans="1:10" s="193" customFormat="1" ht="9.9" customHeight="1">
      <c r="A24" s="190" t="s">
        <v>28</v>
      </c>
      <c r="B24" s="383" t="s">
        <v>29</v>
      </c>
      <c r="C24" s="385"/>
      <c r="D24" s="190" t="s">
        <v>30</v>
      </c>
      <c r="E24" s="383" t="s">
        <v>31</v>
      </c>
      <c r="F24" s="385"/>
    </row>
    <row r="25" spans="1:10" s="49" customFormat="1" ht="15.9" customHeight="1">
      <c r="A25" s="306" t="s">
        <v>20</v>
      </c>
      <c r="B25" s="386" t="s">
        <v>524</v>
      </c>
      <c r="C25" s="388"/>
      <c r="D25" s="218" t="s">
        <v>548</v>
      </c>
      <c r="E25" s="386" t="s">
        <v>549</v>
      </c>
      <c r="F25" s="388"/>
    </row>
    <row r="26" spans="1:10" s="192" customFormat="1" ht="9.9" customHeight="1">
      <c r="A26" s="162" t="s">
        <v>32</v>
      </c>
      <c r="B26" s="383" t="s">
        <v>33</v>
      </c>
      <c r="C26" s="384"/>
      <c r="D26" s="292" t="s">
        <v>34</v>
      </c>
      <c r="E26" s="383" t="s">
        <v>67</v>
      </c>
      <c r="F26" s="385"/>
    </row>
    <row r="27" spans="1:10" s="49" customFormat="1" ht="15.9" customHeight="1">
      <c r="A27" s="218" t="s">
        <v>550</v>
      </c>
      <c r="B27" s="386" t="s">
        <v>549</v>
      </c>
      <c r="C27" s="388"/>
      <c r="D27" s="218" t="s">
        <v>549</v>
      </c>
      <c r="E27" s="386" t="s">
        <v>551</v>
      </c>
      <c r="F27" s="388"/>
    </row>
    <row r="28" spans="1:10" s="192" customFormat="1" ht="9.9" customHeight="1">
      <c r="A28" s="163" t="s">
        <v>35</v>
      </c>
      <c r="B28" s="383" t="s">
        <v>36</v>
      </c>
      <c r="C28" s="384"/>
      <c r="D28" s="190" t="s">
        <v>312</v>
      </c>
      <c r="E28" s="383" t="s">
        <v>467</v>
      </c>
      <c r="F28" s="385"/>
    </row>
    <row r="29" spans="1:10" s="49" customFormat="1" ht="34.5" customHeight="1">
      <c r="A29" s="218" t="s">
        <v>552</v>
      </c>
      <c r="B29" s="386"/>
      <c r="C29" s="387"/>
      <c r="D29" s="216" t="s">
        <v>553</v>
      </c>
      <c r="E29" s="416" t="s">
        <v>532</v>
      </c>
      <c r="F29" s="344"/>
    </row>
    <row r="30" spans="1:10" s="193" customFormat="1" ht="9.9" customHeight="1">
      <c r="A30" s="383" t="s">
        <v>468</v>
      </c>
      <c r="B30" s="384"/>
      <c r="C30" s="385"/>
      <c r="D30" s="383"/>
      <c r="E30" s="384"/>
      <c r="F30" s="385"/>
    </row>
    <row r="31" spans="1:10" s="49" customFormat="1" ht="15.9" customHeight="1">
      <c r="A31" s="423"/>
      <c r="B31" s="424"/>
      <c r="C31" s="425"/>
      <c r="D31" s="420"/>
      <c r="E31" s="421"/>
      <c r="F31" s="422"/>
    </row>
    <row r="32" spans="1:10" ht="20.100000000000001" customHeight="1">
      <c r="A32" s="47" t="s">
        <v>454</v>
      </c>
      <c r="B32" s="47"/>
      <c r="C32" s="47"/>
      <c r="D32" s="47"/>
      <c r="E32" s="47"/>
      <c r="F32" s="47"/>
      <c r="J32" s="47"/>
    </row>
    <row r="33" spans="1:10" s="193" customFormat="1" ht="9.9" customHeight="1">
      <c r="A33" s="260" t="s">
        <v>59</v>
      </c>
      <c r="B33" s="383" t="s">
        <v>60</v>
      </c>
      <c r="C33" s="385"/>
      <c r="D33" s="190" t="s">
        <v>61</v>
      </c>
      <c r="E33" s="383" t="s">
        <v>62</v>
      </c>
      <c r="F33" s="385"/>
    </row>
    <row r="34" spans="1:10" s="48" customFormat="1" ht="15.9" customHeight="1">
      <c r="A34" s="293" t="s">
        <v>21</v>
      </c>
      <c r="B34" s="417" t="str">
        <f>IF(A34&lt;&gt;"Polska","nie dotyczy","(wybierz z listy)")</f>
        <v>nie dotyczy</v>
      </c>
      <c r="C34" s="419"/>
      <c r="D34" s="294" t="str">
        <f>IF(A34&lt;&gt;"Polska","nie dotyczy","")</f>
        <v>nie dotyczy</v>
      </c>
      <c r="E34" s="426" t="str">
        <f>IF(A34&lt;&gt;"Polska","nie dotyczy","")</f>
        <v>nie dotyczy</v>
      </c>
      <c r="F34" s="427"/>
    </row>
    <row r="35" spans="1:10" s="192" customFormat="1" ht="13.35" customHeight="1">
      <c r="A35" s="162" t="s">
        <v>432</v>
      </c>
      <c r="B35" s="383" t="s">
        <v>433</v>
      </c>
      <c r="C35" s="384"/>
      <c r="D35" s="260" t="s">
        <v>434</v>
      </c>
      <c r="E35" s="383" t="s">
        <v>435</v>
      </c>
      <c r="F35" s="385"/>
    </row>
    <row r="36" spans="1:10" s="49" customFormat="1" ht="15.9" customHeight="1">
      <c r="A36" s="218"/>
      <c r="B36" s="386"/>
      <c r="C36" s="388"/>
      <c r="D36" s="218"/>
      <c r="E36" s="386"/>
      <c r="F36" s="388"/>
    </row>
    <row r="37" spans="1:10" s="192" customFormat="1" ht="9.9" customHeight="1">
      <c r="A37" s="163" t="s">
        <v>436</v>
      </c>
      <c r="B37" s="383" t="s">
        <v>437</v>
      </c>
      <c r="C37" s="384"/>
      <c r="D37" s="190" t="s">
        <v>438</v>
      </c>
      <c r="E37" s="383" t="s">
        <v>469</v>
      </c>
      <c r="F37" s="385"/>
    </row>
    <row r="38" spans="1:10" s="49" customFormat="1" ht="15.9" customHeight="1">
      <c r="A38" s="218"/>
      <c r="B38" s="386"/>
      <c r="C38" s="387"/>
      <c r="D38" s="216"/>
      <c r="E38" s="386"/>
      <c r="F38" s="388"/>
    </row>
    <row r="39" spans="1:10" s="193" customFormat="1" ht="24.6" customHeight="1">
      <c r="A39" s="390" t="s">
        <v>514</v>
      </c>
      <c r="B39" s="391"/>
      <c r="C39" s="392"/>
      <c r="D39" s="393"/>
      <c r="E39" s="393"/>
      <c r="F39" s="393"/>
    </row>
    <row r="40" spans="1:10" ht="20.100000000000001" customHeight="1">
      <c r="A40" s="47" t="s">
        <v>155</v>
      </c>
      <c r="B40" s="47"/>
      <c r="C40" s="47"/>
      <c r="D40" s="47"/>
      <c r="E40" s="47"/>
      <c r="F40" s="47"/>
      <c r="J40" s="47"/>
    </row>
    <row r="41" spans="1:10" s="194" customFormat="1" ht="9.9" customHeight="1">
      <c r="A41" s="432" t="s">
        <v>148</v>
      </c>
      <c r="B41" s="436"/>
      <c r="C41" s="433"/>
      <c r="D41" s="195" t="s">
        <v>149</v>
      </c>
      <c r="E41" s="432" t="s">
        <v>261</v>
      </c>
      <c r="F41" s="433"/>
    </row>
    <row r="42" spans="1:10" s="7" customFormat="1" ht="15.9" customHeight="1">
      <c r="A42" s="434"/>
      <c r="B42" s="437"/>
      <c r="C42" s="435"/>
      <c r="D42" s="220"/>
      <c r="E42" s="434"/>
      <c r="F42" s="435"/>
    </row>
    <row r="43" spans="1:10" ht="20.100000000000001" customHeight="1">
      <c r="A43" s="394" t="s">
        <v>452</v>
      </c>
      <c r="B43" s="394"/>
      <c r="C43" s="47"/>
      <c r="D43" s="47"/>
      <c r="E43" s="47"/>
      <c r="F43" s="47"/>
      <c r="J43" s="47"/>
    </row>
    <row r="44" spans="1:10" s="193" customFormat="1" ht="9.9" customHeight="1">
      <c r="A44" s="383" t="s">
        <v>68</v>
      </c>
      <c r="B44" s="384"/>
      <c r="C44" s="385"/>
      <c r="D44" s="190" t="s">
        <v>69</v>
      </c>
      <c r="E44" s="383" t="s">
        <v>453</v>
      </c>
      <c r="F44" s="385"/>
    </row>
    <row r="45" spans="1:10" ht="15.9" customHeight="1">
      <c r="A45" s="431" t="str">
        <f>A12</f>
        <v>Kowalski</v>
      </c>
      <c r="B45" s="429"/>
      <c r="C45" s="430"/>
      <c r="D45" s="307" t="str">
        <f>D12</f>
        <v>Jan</v>
      </c>
      <c r="E45" s="431" t="str">
        <f>D29</f>
        <v>58 774 68 90 / 722 224 585</v>
      </c>
      <c r="F45" s="430"/>
    </row>
    <row r="46" spans="1:10" s="193" customFormat="1" ht="9.9" customHeight="1">
      <c r="A46" s="383" t="s">
        <v>470</v>
      </c>
      <c r="B46" s="384"/>
      <c r="C46" s="385"/>
      <c r="D46" s="260"/>
      <c r="E46" s="262"/>
      <c r="F46" s="262"/>
    </row>
    <row r="47" spans="1:10" ht="15.9" customHeight="1">
      <c r="A47" s="428" t="str">
        <f>E29</f>
        <v>biuro@plgr.pl</v>
      </c>
      <c r="B47" s="429"/>
      <c r="C47" s="430"/>
      <c r="D47" s="278"/>
      <c r="E47" s="45"/>
      <c r="F47" s="45"/>
      <c r="I47" s="96"/>
      <c r="J47" s="96"/>
    </row>
    <row r="48" spans="1:10" ht="21.9" customHeight="1">
      <c r="A48" s="382" t="s">
        <v>512</v>
      </c>
      <c r="B48" s="382"/>
      <c r="C48" s="382"/>
      <c r="D48" s="382"/>
      <c r="E48" s="213"/>
      <c r="F48" s="295" t="s">
        <v>7</v>
      </c>
      <c r="I48" s="96"/>
      <c r="J48" s="96"/>
    </row>
    <row r="49" spans="1:10" ht="9.6" customHeight="1">
      <c r="A49" s="245"/>
      <c r="B49" s="245"/>
      <c r="C49" s="245"/>
      <c r="D49" s="245"/>
      <c r="E49" s="174"/>
      <c r="F49" s="174"/>
      <c r="I49" s="96"/>
      <c r="J49" s="96"/>
    </row>
    <row r="50" spans="1:10">
      <c r="A50" s="389" t="s">
        <v>352</v>
      </c>
      <c r="B50" s="389"/>
      <c r="C50" s="389"/>
      <c r="D50" s="389"/>
      <c r="E50" s="389"/>
      <c r="F50" s="389"/>
      <c r="I50" s="96"/>
      <c r="J50" s="96"/>
    </row>
    <row r="51" spans="1:10">
      <c r="A51" s="381" t="s">
        <v>299</v>
      </c>
      <c r="B51" s="381"/>
      <c r="C51" s="381"/>
      <c r="D51" s="381"/>
      <c r="E51" s="261"/>
      <c r="F51" s="261"/>
      <c r="I51" s="96"/>
      <c r="J51" s="96"/>
    </row>
  </sheetData>
  <sheetProtection algorithmName="SHA-512" hashValue="GYyBrJ2Uqwr21sFB4gkgVSFXd5qIC95nrMBwRHLoWCWodsWyk6msvFYUlEN6Ru8YGjlwVfTsp9yJU8dfyT/6oQ==" saltValue="PYMHlt9/BL5xx4aJNqw2BA==" spinCount="100000" sheet="1" formatCells="0" formatColumns="0" formatRows="0" insertRows="0" insertHyperlinks="0" deleteRows="0" sort="0" autoFilter="0" pivotTables="0"/>
  <mergeCells count="64">
    <mergeCell ref="B35:C35"/>
    <mergeCell ref="E35:F35"/>
    <mergeCell ref="E36:F36"/>
    <mergeCell ref="A46:C46"/>
    <mergeCell ref="A47:C47"/>
    <mergeCell ref="E44:F44"/>
    <mergeCell ref="E45:F45"/>
    <mergeCell ref="E41:F41"/>
    <mergeCell ref="E42:F42"/>
    <mergeCell ref="A41:C41"/>
    <mergeCell ref="A42:C42"/>
    <mergeCell ref="A44:C44"/>
    <mergeCell ref="A45:C45"/>
    <mergeCell ref="A16:C16"/>
    <mergeCell ref="A30:C30"/>
    <mergeCell ref="B33:C33"/>
    <mergeCell ref="B34:C34"/>
    <mergeCell ref="D30:F30"/>
    <mergeCell ref="D31:F31"/>
    <mergeCell ref="A31:C31"/>
    <mergeCell ref="E33:F33"/>
    <mergeCell ref="E34:F34"/>
    <mergeCell ref="A1:F1"/>
    <mergeCell ref="E13:F13"/>
    <mergeCell ref="E14:F14"/>
    <mergeCell ref="B36:C36"/>
    <mergeCell ref="A11:C11"/>
    <mergeCell ref="E11:F11"/>
    <mergeCell ref="E25:F25"/>
    <mergeCell ref="E24:F24"/>
    <mergeCell ref="E26:F26"/>
    <mergeCell ref="E27:F27"/>
    <mergeCell ref="E29:F29"/>
    <mergeCell ref="E28:F28"/>
    <mergeCell ref="B27:C27"/>
    <mergeCell ref="B28:C28"/>
    <mergeCell ref="B29:C29"/>
    <mergeCell ref="A13:C13"/>
    <mergeCell ref="G3:J3"/>
    <mergeCell ref="A2:F2"/>
    <mergeCell ref="A3:F3"/>
    <mergeCell ref="B25:C25"/>
    <mergeCell ref="B26:C26"/>
    <mergeCell ref="A23:F23"/>
    <mergeCell ref="A6:B6"/>
    <mergeCell ref="A5:F5"/>
    <mergeCell ref="B24:C24"/>
    <mergeCell ref="A10:F10"/>
    <mergeCell ref="D22:E22"/>
    <mergeCell ref="E12:F12"/>
    <mergeCell ref="A12:C12"/>
    <mergeCell ref="A14:C14"/>
    <mergeCell ref="A18:B18"/>
    <mergeCell ref="A15:C15"/>
    <mergeCell ref="A51:D51"/>
    <mergeCell ref="A48:D48"/>
    <mergeCell ref="B37:C37"/>
    <mergeCell ref="E37:F37"/>
    <mergeCell ref="B38:C38"/>
    <mergeCell ref="E38:F38"/>
    <mergeCell ref="A50:F50"/>
    <mergeCell ref="A39:C39"/>
    <mergeCell ref="D39:F39"/>
    <mergeCell ref="A43:B43"/>
  </mergeCells>
  <dataValidations count="12">
    <dataValidation type="list" allowBlank="1" showInputMessage="1" showErrorMessage="1" sqref="A34 E12:F12" xr:uid="{00000000-0002-0000-0100-000000000000}">
      <formula1>"(wybierz z listy),Austria,Belgia,Bułgaria,Chorwacja,Cypr,Czechy,Dania,Estonia,Finlandia,Francja,Grecja,Hiszpania,Holandia,Irlandia,Litwa,Luksemburg,Łotwa,Malta,Niemcy,Polska,Portugalia,Rumunia,Słowacja,Słowenia,Szwecja,Węgry,Wielka Brytania,Włochy"</formula1>
    </dataValidation>
    <dataValidation type="list" allowBlank="1" showDropDown="1" showInputMessage="1" showErrorMessage="1" errorTitle="Błąd!" error="W tym polu można wpisać tylko znak &quot;X&quot;" sqref="F49 C20 E20" xr:uid="{00000000-0002-0000-0100-000001000000}">
      <formula1>"x,X"</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G3 G5:J5" xr:uid="{00000000-0002-0000-0100-000002000000}"/>
    <dataValidation type="list" allowBlank="1" showInputMessage="1" showErrorMessage="1" sqref="B25:C25" xr:uid="{00000000-0002-0000-01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B34:C34" xr:uid="{00000000-0002-0000-0100-000004000000}">
      <formula1>"(wybierz z listy),dolnośląskie,kujawsko-pomorskie,lubelskie,lubuskie,łódzkie,małopolskie,mazowieckie,opolskie,podkarpackie,podlaskie,pomorskie,śląskie,świętokrzyskie,warmińsko-mazurskie,wielkopolskie,zachodniopomorskie,nie dotyczy"</formula1>
    </dataValidation>
    <dataValidation type="textLength" operator="equal" allowBlank="1" showInputMessage="1" showErrorMessage="1" errorTitle="Błąd!" error="W tym polu można wpisać tylko pojedynczą literę lub cyfrę" sqref="F6:F7" xr:uid="{00000000-0002-0000-0100-000005000000}">
      <formula1>1</formula1>
    </dataValidation>
    <dataValidation allowBlank="1" sqref="E4 G4:J4" xr:uid="{00000000-0002-0000-0100-000006000000}"/>
    <dataValidation type="textLength" operator="equal" allowBlank="1" showInputMessage="1" showErrorMessage="1" errorTitle="Błąd!" error="Nr identyfikacyjny LGD musi składać się z 9 cyfr" sqref="D6:D7" xr:uid="{00000000-0002-0000-0100-000007000000}">
      <formula1>9</formula1>
    </dataValidation>
    <dataValidation type="list" allowBlank="1" showInputMessage="1" showErrorMessage="1" sqref="D4" xr:uid="{00000000-0002-0000-0100-000008000000}">
      <formula1>"(wybierz z listy),złożenie wniosku,korekta wniosku,wycofanie wniosku w części,złożenie wniosku Następcy prawnego Beneficjenta o przyznanie pomocy,złożenie wniosku nabywcy o przyznanie pomocy,"</formula1>
    </dataValidation>
    <dataValidation type="list" allowBlank="1" showDropDown="1" showErrorMessage="1" errorTitle="Błąd!" error="W tym polu można wpisać tylko znak &quot;X&quot;" promptTitle="Uwaga!" prompt="Po wpisaniu &quot;X&quot; w polu TAK wartość z pola NIE zostanie automatycznie usunięta._x000a_Po wyczyszczeniu pola TAK znak &quot;X&quot; zostanie automatycznie wpisany do pola NIE." sqref="E18 C18" xr:uid="{00000000-0002-0000-0100-000009000000}">
      <formula1>"x,X"</formula1>
    </dataValidation>
    <dataValidation type="list" allowBlank="1" showInputMessage="1" showErrorMessage="1" sqref="A16:C16" xr:uid="{00000000-0002-0000-0100-00000A000000}">
      <formula1>"(wybierz z listy),kobieta,mężczyzna"</formula1>
    </dataValidation>
    <dataValidation type="list" allowBlank="1" showInputMessage="1" showErrorMessage="1" sqref="F48" xr:uid="{00000000-0002-0000-0100-00000B000000}">
      <formula1>"(wybierz z listy),TAK,NIE"</formula1>
    </dataValidation>
  </dataValidations>
  <hyperlinks>
    <hyperlink ref="E29" r:id="rId1" xr:uid="{00000000-0004-0000-0100-000000000000}"/>
  </hyperlinks>
  <printOptions horizontalCentered="1"/>
  <pageMargins left="0.11811023622047245" right="0.11811023622047245" top="0.39370078740157483" bottom="0.39370078740157483" header="0.11811023622047245" footer="0.11811023622047245"/>
  <pageSetup paperSize="9" scale="79" fitToWidth="0" fitToHeight="0" orientation="portrait" errors="blank" r:id="rId2"/>
  <headerFooter alignWithMargins="0">
    <oddFooter>&amp;L&amp;8PROW 2014-2020_19.2/5/z&amp;R
&amp;8Strona &amp;P z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14"/>
  <sheetViews>
    <sheetView showGridLines="0" tabSelected="1" view="pageBreakPreview" topLeftCell="A74" zoomScaleNormal="150" zoomScaleSheetLayoutView="100" zoomScalePageLayoutView="110" workbookViewId="0">
      <selection activeCell="H59" sqref="H59:Q59"/>
    </sheetView>
  </sheetViews>
  <sheetFormatPr defaultColWidth="9.109375" defaultRowHeight="11.4"/>
  <cols>
    <col min="1" max="1" width="3.109375" style="13" customWidth="1"/>
    <col min="2" max="2" width="3" style="13" customWidth="1"/>
    <col min="3" max="3" width="2.88671875" style="13" customWidth="1"/>
    <col min="4" max="4" width="3" style="13" customWidth="1"/>
    <col min="5" max="5" width="3.44140625" style="13" customWidth="1"/>
    <col min="6" max="6" width="2.5546875" style="13" customWidth="1"/>
    <col min="7" max="10" width="3" style="13" customWidth="1"/>
    <col min="11" max="15" width="3.44140625" style="13" customWidth="1"/>
    <col min="16" max="16" width="2.88671875" style="13" customWidth="1"/>
    <col min="17" max="17" width="3" style="13" customWidth="1"/>
    <col min="18" max="19" width="2.5546875" style="13" customWidth="1"/>
    <col min="20" max="30" width="3" style="13" customWidth="1"/>
    <col min="31" max="31" width="3.5546875" style="13" customWidth="1"/>
    <col min="32" max="34" width="2.88671875" style="13" customWidth="1"/>
    <col min="35" max="35" width="1.109375" style="13" customWidth="1"/>
    <col min="36" max="36" width="6.5546875" style="13" customWidth="1"/>
    <col min="37" max="37" width="30.88671875" style="13" customWidth="1"/>
    <col min="38" max="16384" width="9.109375" style="13"/>
  </cols>
  <sheetData>
    <row r="1" spans="1:37" ht="2.25" customHeight="1">
      <c r="A1" s="164"/>
      <c r="B1" s="164"/>
      <c r="C1" s="164"/>
      <c r="D1" s="164"/>
      <c r="E1" s="164"/>
      <c r="F1" s="164"/>
      <c r="G1" s="164"/>
      <c r="H1" s="164"/>
      <c r="I1" s="164"/>
      <c r="J1" s="164"/>
      <c r="K1" s="164"/>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7" ht="15" customHeight="1">
      <c r="A2" s="446" t="s">
        <v>108</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row>
    <row r="3" spans="1:37" ht="2.25" customHeight="1">
      <c r="A3" s="164"/>
      <c r="B3" s="164"/>
      <c r="C3" s="164"/>
      <c r="D3" s="164"/>
      <c r="E3" s="164"/>
      <c r="F3" s="164"/>
      <c r="G3" s="164"/>
      <c r="H3" s="164"/>
      <c r="I3" s="164"/>
      <c r="J3" s="164"/>
      <c r="K3" s="164"/>
      <c r="L3" s="165"/>
      <c r="M3" s="165"/>
      <c r="N3" s="165"/>
      <c r="O3" s="165"/>
      <c r="P3" s="165"/>
      <c r="Q3" s="165"/>
      <c r="R3" s="165"/>
      <c r="S3" s="165"/>
      <c r="T3" s="165"/>
      <c r="U3" s="165"/>
      <c r="V3" s="165"/>
      <c r="W3" s="165"/>
      <c r="X3" s="165"/>
      <c r="Y3" s="165"/>
      <c r="Z3" s="165"/>
      <c r="AA3" s="165"/>
      <c r="AB3" s="165"/>
      <c r="AC3" s="165"/>
      <c r="AD3" s="165"/>
      <c r="AE3" s="165"/>
      <c r="AF3" s="165"/>
      <c r="AG3" s="165"/>
      <c r="AH3" s="165"/>
      <c r="AI3" s="165"/>
    </row>
    <row r="4" spans="1:37" s="1" customFormat="1" ht="15" customHeight="1">
      <c r="A4" s="311" t="s">
        <v>174</v>
      </c>
      <c r="B4" s="311"/>
      <c r="C4" s="311"/>
      <c r="D4" s="311"/>
      <c r="E4" s="311"/>
      <c r="F4" s="311"/>
      <c r="G4" s="311"/>
      <c r="H4" s="311"/>
      <c r="I4" s="311"/>
      <c r="J4" s="311"/>
      <c r="K4" s="311"/>
      <c r="L4" s="311"/>
      <c r="M4" s="311"/>
      <c r="N4" s="311"/>
      <c r="O4" s="311"/>
      <c r="P4" s="50"/>
      <c r="Q4" s="50"/>
      <c r="R4" s="50"/>
      <c r="S4" s="50"/>
      <c r="T4" s="50"/>
      <c r="U4" s="50"/>
      <c r="V4" s="50"/>
      <c r="W4" s="50"/>
      <c r="X4" s="50"/>
      <c r="Y4" s="50"/>
      <c r="Z4" s="50"/>
      <c r="AA4" s="50"/>
      <c r="AB4" s="50"/>
      <c r="AC4" s="50"/>
      <c r="AD4" s="50"/>
      <c r="AE4" s="50"/>
      <c r="AF4" s="50"/>
      <c r="AG4" s="50"/>
      <c r="AH4" s="50"/>
      <c r="AI4" s="50"/>
    </row>
    <row r="5" spans="1:37" s="1" customFormat="1" ht="2.25"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row>
    <row r="6" spans="1:37" s="1" customFormat="1" ht="12" customHeight="1">
      <c r="A6" s="438" t="s">
        <v>63</v>
      </c>
      <c r="B6" s="43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40"/>
    </row>
    <row r="7" spans="1:37" s="1" customFormat="1" ht="29.25" customHeight="1">
      <c r="A7" s="447" t="s">
        <v>554</v>
      </c>
      <c r="B7" s="448"/>
      <c r="C7" s="448"/>
      <c r="D7" s="448"/>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9"/>
    </row>
    <row r="8" spans="1:37" s="1" customFormat="1" ht="15" customHeight="1">
      <c r="A8" s="450"/>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2"/>
      <c r="AK8" s="102" t="s">
        <v>260</v>
      </c>
    </row>
    <row r="9" spans="1:37" s="1" customFormat="1" ht="5.0999999999999996" customHeight="1">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row>
    <row r="10" spans="1:37" s="1" customFormat="1" ht="12" customHeight="1">
      <c r="A10" s="438" t="s">
        <v>304</v>
      </c>
      <c r="B10" s="439"/>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40"/>
    </row>
    <row r="11" spans="1:37" s="1" customFormat="1" ht="30.75" customHeight="1">
      <c r="A11" s="453" t="s">
        <v>555</v>
      </c>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5"/>
    </row>
    <row r="12" spans="1:37" s="1" customFormat="1" ht="15"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8"/>
    </row>
    <row r="13" spans="1:37" s="1" customFormat="1" ht="5.0999999999999996" customHeight="1">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row>
    <row r="14" spans="1:37" s="1" customFormat="1" ht="12" customHeight="1">
      <c r="A14" s="438" t="s">
        <v>78</v>
      </c>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40"/>
    </row>
    <row r="15" spans="1:37" s="1" customFormat="1" ht="24.75" customHeight="1">
      <c r="A15" s="453" t="s">
        <v>556</v>
      </c>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5"/>
    </row>
    <row r="16" spans="1:37" s="1" customFormat="1" ht="1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8"/>
    </row>
    <row r="17" spans="1:35" s="1" customFormat="1" ht="5.0999999999999996" customHeight="1">
      <c r="A17" s="156"/>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row>
    <row r="18" spans="1:35" ht="15" customHeight="1">
      <c r="A18" s="441" t="s">
        <v>64</v>
      </c>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3"/>
    </row>
    <row r="19" spans="1:35" ht="178.8" customHeight="1">
      <c r="A19" s="459" t="s">
        <v>567</v>
      </c>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1"/>
    </row>
    <row r="20" spans="1:35" ht="189" customHeight="1">
      <c r="A20" s="462"/>
      <c r="B20" s="463"/>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4"/>
    </row>
    <row r="21" spans="1:35" s="252" customFormat="1" ht="14.25" customHeight="1">
      <c r="A21" s="268"/>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row>
    <row r="22" spans="1:35" ht="15" customHeight="1">
      <c r="A22" s="441" t="s">
        <v>91</v>
      </c>
      <c r="B22" s="442"/>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3"/>
    </row>
    <row r="23" spans="1:35" ht="30" customHeight="1">
      <c r="A23" s="444" t="s">
        <v>558</v>
      </c>
      <c r="B23" s="444"/>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row>
    <row r="24" spans="1:35" ht="15" hidden="1" customHeight="1">
      <c r="A24" s="445"/>
      <c r="B24" s="445"/>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row>
    <row r="25" spans="1:35" ht="6.6" customHeight="1">
      <c r="A25" s="268"/>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row>
    <row r="26" spans="1:35" ht="16.5" customHeight="1">
      <c r="A26" s="501" t="s">
        <v>464</v>
      </c>
      <c r="B26" s="502"/>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3"/>
    </row>
    <row r="27" spans="1:35" ht="167.25" customHeight="1">
      <c r="A27" s="459" t="s">
        <v>557</v>
      </c>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1"/>
    </row>
    <row r="28" spans="1:35" ht="167.25" customHeight="1">
      <c r="A28" s="462"/>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4"/>
    </row>
    <row r="29" spans="1:35" ht="15" customHeight="1">
      <c r="A29" s="281" t="s">
        <v>52</v>
      </c>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79"/>
      <c r="AA29" s="279"/>
      <c r="AB29" s="279"/>
      <c r="AC29" s="279"/>
      <c r="AD29" s="279"/>
      <c r="AE29" s="279"/>
      <c r="AF29" s="279"/>
      <c r="AG29" s="279"/>
      <c r="AH29" s="279"/>
      <c r="AI29" s="280"/>
    </row>
    <row r="30" spans="1:35" ht="2.25" customHeight="1">
      <c r="A30" s="490" t="s">
        <v>51</v>
      </c>
      <c r="B30" s="491"/>
      <c r="C30" s="492" t="s">
        <v>152</v>
      </c>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4"/>
    </row>
    <row r="31" spans="1:35" ht="24" customHeight="1">
      <c r="A31" s="490"/>
      <c r="B31" s="491"/>
      <c r="C31" s="495"/>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7"/>
    </row>
    <row r="32" spans="1:35" ht="2.25" customHeight="1">
      <c r="A32" s="490"/>
      <c r="B32" s="491"/>
      <c r="C32" s="498"/>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500"/>
    </row>
    <row r="33" spans="1:35" ht="2.25" customHeight="1">
      <c r="A33" s="465" t="s">
        <v>56</v>
      </c>
      <c r="B33" s="466"/>
      <c r="C33" s="442" t="s">
        <v>54</v>
      </c>
      <c r="D33" s="442"/>
      <c r="E33" s="442"/>
      <c r="F33" s="442"/>
      <c r="G33" s="442"/>
      <c r="H33" s="442"/>
      <c r="I33" s="442"/>
      <c r="J33" s="442"/>
      <c r="K33" s="442"/>
      <c r="L33" s="442"/>
      <c r="M33" s="442"/>
      <c r="N33" s="442"/>
      <c r="O33" s="442"/>
      <c r="P33" s="442"/>
      <c r="Q33" s="442"/>
      <c r="R33" s="442"/>
      <c r="S33" s="442"/>
      <c r="T33" s="442"/>
      <c r="U33" s="442"/>
      <c r="V33" s="442"/>
      <c r="W33" s="442"/>
      <c r="X33" s="442"/>
      <c r="Y33" s="443"/>
      <c r="Z33" s="475" t="s">
        <v>7</v>
      </c>
      <c r="AA33" s="476"/>
      <c r="AB33" s="476"/>
      <c r="AC33" s="476"/>
      <c r="AD33" s="476"/>
      <c r="AE33" s="476"/>
      <c r="AF33" s="476"/>
      <c r="AG33" s="476"/>
      <c r="AH33" s="476"/>
      <c r="AI33" s="477"/>
    </row>
    <row r="34" spans="1:35" ht="21.75" customHeight="1">
      <c r="A34" s="467"/>
      <c r="B34" s="468"/>
      <c r="C34" s="471"/>
      <c r="D34" s="471"/>
      <c r="E34" s="471"/>
      <c r="F34" s="471"/>
      <c r="G34" s="471"/>
      <c r="H34" s="471"/>
      <c r="I34" s="471"/>
      <c r="J34" s="471"/>
      <c r="K34" s="471"/>
      <c r="L34" s="471"/>
      <c r="M34" s="471"/>
      <c r="N34" s="471"/>
      <c r="O34" s="471"/>
      <c r="P34" s="471"/>
      <c r="Q34" s="471"/>
      <c r="R34" s="471"/>
      <c r="S34" s="471"/>
      <c r="T34" s="471"/>
      <c r="U34" s="471"/>
      <c r="V34" s="471"/>
      <c r="W34" s="471"/>
      <c r="X34" s="471"/>
      <c r="Y34" s="472"/>
      <c r="Z34" s="478"/>
      <c r="AA34" s="479"/>
      <c r="AB34" s="479"/>
      <c r="AC34" s="479"/>
      <c r="AD34" s="479"/>
      <c r="AE34" s="479"/>
      <c r="AF34" s="479"/>
      <c r="AG34" s="479"/>
      <c r="AH34" s="479"/>
      <c r="AI34" s="480"/>
    </row>
    <row r="35" spans="1:35" ht="2.25" customHeight="1">
      <c r="A35" s="469"/>
      <c r="B35" s="470"/>
      <c r="C35" s="473"/>
      <c r="D35" s="473"/>
      <c r="E35" s="473"/>
      <c r="F35" s="473"/>
      <c r="G35" s="473"/>
      <c r="H35" s="473"/>
      <c r="I35" s="473"/>
      <c r="J35" s="473"/>
      <c r="K35" s="473"/>
      <c r="L35" s="473"/>
      <c r="M35" s="473"/>
      <c r="N35" s="473"/>
      <c r="O35" s="473"/>
      <c r="P35" s="473"/>
      <c r="Q35" s="473"/>
      <c r="R35" s="473"/>
      <c r="S35" s="473"/>
      <c r="T35" s="473"/>
      <c r="U35" s="473"/>
      <c r="V35" s="473"/>
      <c r="W35" s="473"/>
      <c r="X35" s="473"/>
      <c r="Y35" s="474"/>
      <c r="Z35" s="481"/>
      <c r="AA35" s="482"/>
      <c r="AB35" s="482"/>
      <c r="AC35" s="482"/>
      <c r="AD35" s="482"/>
      <c r="AE35" s="482"/>
      <c r="AF35" s="482"/>
      <c r="AG35" s="482"/>
      <c r="AH35" s="482"/>
      <c r="AI35" s="483"/>
    </row>
    <row r="36" spans="1:35" ht="5.0999999999999996" customHeight="1">
      <c r="A36" s="52"/>
      <c r="B36" s="52"/>
      <c r="C36" s="52"/>
      <c r="D36" s="87"/>
      <c r="E36" s="87"/>
      <c r="F36" s="87"/>
      <c r="G36" s="87"/>
      <c r="H36" s="87"/>
      <c r="I36" s="87"/>
      <c r="J36" s="87"/>
      <c r="K36" s="87"/>
      <c r="L36" s="87"/>
      <c r="M36" s="87"/>
      <c r="N36" s="87"/>
      <c r="O36" s="87"/>
      <c r="P36" s="87"/>
      <c r="Q36" s="87"/>
      <c r="R36" s="87"/>
      <c r="S36" s="87"/>
      <c r="T36" s="87"/>
      <c r="U36" s="87"/>
      <c r="V36" s="87"/>
      <c r="W36" s="87"/>
      <c r="X36" s="87"/>
      <c r="Y36" s="87"/>
      <c r="Z36" s="53"/>
      <c r="AA36" s="53"/>
      <c r="AB36" s="53"/>
      <c r="AC36" s="53"/>
      <c r="AD36" s="53"/>
      <c r="AE36" s="53"/>
      <c r="AF36" s="53"/>
      <c r="AG36" s="53"/>
      <c r="AH36" s="53"/>
      <c r="AI36" s="53"/>
    </row>
    <row r="37" spans="1:35" ht="15" customHeight="1">
      <c r="A37" s="441" t="s">
        <v>305</v>
      </c>
      <c r="B37" s="442"/>
      <c r="C37" s="442"/>
      <c r="D37" s="442"/>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3"/>
    </row>
    <row r="38" spans="1:35" ht="27" customHeight="1">
      <c r="A38" s="484" t="s">
        <v>559</v>
      </c>
      <c r="B38" s="48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6"/>
    </row>
    <row r="39" spans="1:35" ht="27" customHeight="1">
      <c r="A39" s="487"/>
      <c r="B39" s="488"/>
      <c r="C39" s="488"/>
      <c r="D39" s="488"/>
      <c r="E39" s="488"/>
      <c r="F39" s="488"/>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9"/>
    </row>
    <row r="40" spans="1:35" ht="5.0999999999999996" customHeight="1">
      <c r="A40" s="54"/>
      <c r="B40" s="15"/>
      <c r="C40" s="15"/>
      <c r="D40" s="15"/>
      <c r="E40" s="15"/>
      <c r="F40" s="15"/>
      <c r="G40" s="14"/>
      <c r="H40" s="155"/>
      <c r="I40" s="155"/>
      <c r="J40" s="155"/>
      <c r="K40" s="155"/>
      <c r="L40" s="155"/>
      <c r="M40" s="155"/>
      <c r="N40" s="155"/>
      <c r="O40" s="155"/>
      <c r="P40" s="155"/>
      <c r="Q40" s="155"/>
      <c r="S40" s="14"/>
      <c r="T40" s="15"/>
      <c r="U40" s="55"/>
      <c r="V40" s="55"/>
      <c r="W40" s="55"/>
      <c r="X40" s="53"/>
      <c r="Y40" s="53"/>
      <c r="Z40" s="53"/>
      <c r="AA40" s="53"/>
      <c r="AB40" s="43"/>
      <c r="AC40" s="271"/>
      <c r="AD40" s="271"/>
    </row>
    <row r="41" spans="1:35">
      <c r="A41" s="471" t="s">
        <v>306</v>
      </c>
      <c r="B41" s="471"/>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row>
    <row r="42" spans="1:35" ht="5.0999999999999996" customHeight="1">
      <c r="A42" s="54"/>
      <c r="B42" s="15"/>
      <c r="C42" s="15"/>
      <c r="D42" s="15"/>
      <c r="E42" s="15"/>
      <c r="F42" s="15"/>
      <c r="G42" s="14"/>
      <c r="H42" s="155"/>
      <c r="I42" s="155"/>
      <c r="J42" s="155"/>
      <c r="K42" s="155"/>
      <c r="L42" s="155"/>
      <c r="M42" s="155"/>
      <c r="N42" s="155"/>
      <c r="O42" s="155"/>
      <c r="P42" s="155"/>
      <c r="Q42" s="155"/>
      <c r="S42" s="14"/>
      <c r="T42" s="15"/>
      <c r="U42" s="55"/>
      <c r="V42" s="55"/>
      <c r="W42" s="55"/>
      <c r="X42" s="53"/>
      <c r="Y42" s="53"/>
      <c r="Z42" s="53"/>
      <c r="AA42" s="53"/>
      <c r="AB42" s="43"/>
      <c r="AC42" s="271"/>
      <c r="AD42" s="271"/>
    </row>
    <row r="43" spans="1:35">
      <c r="A43" s="471" t="s">
        <v>240</v>
      </c>
      <c r="B43" s="471"/>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row>
    <row r="44" spans="1:35" ht="5.0999999999999996"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row>
    <row r="45" spans="1:35" ht="42" customHeight="1">
      <c r="A45" s="11" t="s">
        <v>1</v>
      </c>
      <c r="B45" s="504" t="s">
        <v>87</v>
      </c>
      <c r="C45" s="505"/>
      <c r="D45" s="505"/>
      <c r="E45" s="505"/>
      <c r="F45" s="505"/>
      <c r="G45" s="505"/>
      <c r="H45" s="505"/>
      <c r="I45" s="505"/>
      <c r="J45" s="505"/>
      <c r="K45" s="505"/>
      <c r="L45" s="505"/>
      <c r="M45" s="505"/>
      <c r="N45" s="505"/>
      <c r="O45" s="505"/>
      <c r="P45" s="506"/>
      <c r="Q45" s="504" t="s">
        <v>88</v>
      </c>
      <c r="R45" s="505"/>
      <c r="S45" s="505"/>
      <c r="T45" s="506"/>
      <c r="U45" s="504" t="s">
        <v>89</v>
      </c>
      <c r="V45" s="505"/>
      <c r="W45" s="505"/>
      <c r="X45" s="506"/>
      <c r="Y45" s="504" t="s">
        <v>90</v>
      </c>
      <c r="Z45" s="505"/>
      <c r="AA45" s="505"/>
      <c r="AB45" s="505"/>
      <c r="AC45" s="505"/>
      <c r="AD45" s="505"/>
      <c r="AE45" s="505"/>
      <c r="AF45" s="505"/>
      <c r="AG45" s="505"/>
      <c r="AH45" s="505"/>
      <c r="AI45" s="506"/>
    </row>
    <row r="46" spans="1:35" s="126" customFormat="1" ht="39" customHeight="1">
      <c r="A46" s="11" t="s">
        <v>4</v>
      </c>
      <c r="B46" s="507" t="s">
        <v>109</v>
      </c>
      <c r="C46" s="508"/>
      <c r="D46" s="508"/>
      <c r="E46" s="508"/>
      <c r="F46" s="508"/>
      <c r="G46" s="508"/>
      <c r="H46" s="508"/>
      <c r="I46" s="508"/>
      <c r="J46" s="508"/>
      <c r="K46" s="508"/>
      <c r="L46" s="508"/>
      <c r="M46" s="508"/>
      <c r="N46" s="508"/>
      <c r="O46" s="508"/>
      <c r="P46" s="509"/>
      <c r="Q46" s="510">
        <v>1</v>
      </c>
      <c r="R46" s="510"/>
      <c r="S46" s="510"/>
      <c r="T46" s="510"/>
      <c r="U46" s="511" t="s">
        <v>239</v>
      </c>
      <c r="V46" s="511"/>
      <c r="W46" s="511"/>
      <c r="X46" s="511"/>
      <c r="Y46" s="512" t="s">
        <v>564</v>
      </c>
      <c r="Z46" s="512"/>
      <c r="AA46" s="512"/>
      <c r="AB46" s="512"/>
      <c r="AC46" s="512"/>
      <c r="AD46" s="512"/>
      <c r="AE46" s="512"/>
      <c r="AF46" s="512"/>
      <c r="AG46" s="512"/>
      <c r="AH46" s="512"/>
      <c r="AI46" s="512"/>
    </row>
    <row r="47" spans="1:35" ht="2.25" customHeight="1">
      <c r="A47" s="12"/>
      <c r="B47" s="12"/>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73"/>
      <c r="AH47" s="273"/>
      <c r="AI47" s="271"/>
    </row>
    <row r="48" spans="1:35" ht="5.0999999999999996" customHeight="1">
      <c r="A48" s="12"/>
      <c r="B48" s="12"/>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73"/>
      <c r="AH48" s="273"/>
      <c r="AI48" s="271"/>
    </row>
    <row r="49" spans="1:37" ht="15" customHeight="1">
      <c r="A49" s="471" t="s">
        <v>92</v>
      </c>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row>
    <row r="50" spans="1:37" ht="5.0999999999999996" customHeight="1">
      <c r="A50" s="12"/>
      <c r="B50" s="12"/>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73"/>
      <c r="AH50" s="273"/>
      <c r="AI50" s="271"/>
    </row>
    <row r="51" spans="1:37" ht="39.75" customHeight="1">
      <c r="A51" s="11" t="s">
        <v>1</v>
      </c>
      <c r="B51" s="504" t="s">
        <v>87</v>
      </c>
      <c r="C51" s="505"/>
      <c r="D51" s="505"/>
      <c r="E51" s="505"/>
      <c r="F51" s="505"/>
      <c r="G51" s="505"/>
      <c r="H51" s="505"/>
      <c r="I51" s="505"/>
      <c r="J51" s="505"/>
      <c r="K51" s="505"/>
      <c r="L51" s="505"/>
      <c r="M51" s="505"/>
      <c r="N51" s="505"/>
      <c r="O51" s="505"/>
      <c r="P51" s="506"/>
      <c r="Q51" s="511" t="s">
        <v>88</v>
      </c>
      <c r="R51" s="511"/>
      <c r="S51" s="511"/>
      <c r="T51" s="511"/>
      <c r="U51" s="511" t="s">
        <v>89</v>
      </c>
      <c r="V51" s="511"/>
      <c r="W51" s="511"/>
      <c r="X51" s="511"/>
      <c r="Y51" s="511" t="s">
        <v>90</v>
      </c>
      <c r="Z51" s="511"/>
      <c r="AA51" s="511"/>
      <c r="AB51" s="511"/>
      <c r="AC51" s="511"/>
      <c r="AD51" s="511"/>
      <c r="AE51" s="511"/>
      <c r="AF51" s="511"/>
      <c r="AG51" s="511"/>
      <c r="AH51" s="511"/>
      <c r="AI51" s="511"/>
    </row>
    <row r="52" spans="1:37" ht="39.75" customHeight="1">
      <c r="A52" s="56" t="s">
        <v>4</v>
      </c>
      <c r="B52" s="513" t="s">
        <v>561</v>
      </c>
      <c r="C52" s="514"/>
      <c r="D52" s="514"/>
      <c r="E52" s="514"/>
      <c r="F52" s="514"/>
      <c r="G52" s="514"/>
      <c r="H52" s="514"/>
      <c r="I52" s="514"/>
      <c r="J52" s="514"/>
      <c r="K52" s="514"/>
      <c r="L52" s="514"/>
      <c r="M52" s="514"/>
      <c r="N52" s="514"/>
      <c r="O52" s="514"/>
      <c r="P52" s="515"/>
      <c r="Q52" s="510">
        <v>1</v>
      </c>
      <c r="R52" s="510"/>
      <c r="S52" s="510"/>
      <c r="T52" s="510"/>
      <c r="U52" s="510" t="s">
        <v>562</v>
      </c>
      <c r="V52" s="510"/>
      <c r="W52" s="510"/>
      <c r="X52" s="510"/>
      <c r="Y52" s="512" t="s">
        <v>563</v>
      </c>
      <c r="Z52" s="512"/>
      <c r="AA52" s="512"/>
      <c r="AB52" s="512"/>
      <c r="AC52" s="512"/>
      <c r="AD52" s="512"/>
      <c r="AE52" s="512"/>
      <c r="AF52" s="512"/>
      <c r="AG52" s="512"/>
      <c r="AH52" s="512"/>
      <c r="AI52" s="512"/>
    </row>
    <row r="53" spans="1:37" ht="39.75" customHeight="1">
      <c r="A53" s="11" t="s">
        <v>6</v>
      </c>
      <c r="B53" s="513" t="s">
        <v>560</v>
      </c>
      <c r="C53" s="514"/>
      <c r="D53" s="514"/>
      <c r="E53" s="514"/>
      <c r="F53" s="514"/>
      <c r="G53" s="514"/>
      <c r="H53" s="514"/>
      <c r="I53" s="514"/>
      <c r="J53" s="514"/>
      <c r="K53" s="514"/>
      <c r="L53" s="514"/>
      <c r="M53" s="514"/>
      <c r="N53" s="514"/>
      <c r="O53" s="514"/>
      <c r="P53" s="515"/>
      <c r="Q53" s="510">
        <v>1</v>
      </c>
      <c r="R53" s="510"/>
      <c r="S53" s="510"/>
      <c r="T53" s="510"/>
      <c r="U53" s="510" t="s">
        <v>239</v>
      </c>
      <c r="V53" s="510"/>
      <c r="W53" s="510"/>
      <c r="X53" s="510"/>
      <c r="Y53" s="512" t="s">
        <v>564</v>
      </c>
      <c r="Z53" s="512"/>
      <c r="AA53" s="512"/>
      <c r="AB53" s="512"/>
      <c r="AC53" s="512"/>
      <c r="AD53" s="512"/>
      <c r="AE53" s="512"/>
      <c r="AF53" s="512"/>
      <c r="AG53" s="512"/>
      <c r="AH53" s="512"/>
      <c r="AI53" s="512"/>
    </row>
    <row r="54" spans="1:37" s="83" customFormat="1" ht="39.75" customHeight="1">
      <c r="A54" s="11" t="s">
        <v>255</v>
      </c>
      <c r="B54" s="513"/>
      <c r="C54" s="514"/>
      <c r="D54" s="514"/>
      <c r="E54" s="514"/>
      <c r="F54" s="514"/>
      <c r="G54" s="514"/>
      <c r="H54" s="514"/>
      <c r="I54" s="514"/>
      <c r="J54" s="514"/>
      <c r="K54" s="514"/>
      <c r="L54" s="514"/>
      <c r="M54" s="514"/>
      <c r="N54" s="514"/>
      <c r="O54" s="514"/>
      <c r="P54" s="515"/>
      <c r="Q54" s="510"/>
      <c r="R54" s="510"/>
      <c r="S54" s="510"/>
      <c r="T54" s="510"/>
      <c r="U54" s="510"/>
      <c r="V54" s="510"/>
      <c r="W54" s="510"/>
      <c r="X54" s="510"/>
      <c r="Y54" s="512"/>
      <c r="Z54" s="512"/>
      <c r="AA54" s="512"/>
      <c r="AB54" s="512"/>
      <c r="AC54" s="512"/>
      <c r="AD54" s="512"/>
      <c r="AE54" s="512"/>
      <c r="AF54" s="512"/>
      <c r="AG54" s="512"/>
      <c r="AH54" s="512"/>
      <c r="AI54" s="512"/>
    </row>
    <row r="55" spans="1:37" ht="15" customHeight="1">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K55" s="100" t="s">
        <v>258</v>
      </c>
    </row>
    <row r="56" spans="1:37" s="54" customFormat="1" ht="15" customHeight="1">
      <c r="A56" s="523" t="s">
        <v>93</v>
      </c>
      <c r="B56" s="523"/>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K56" s="101" t="s">
        <v>259</v>
      </c>
    </row>
    <row r="57" spans="1:37" s="54" customFormat="1" ht="5.0999999999999996" customHeight="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K57" s="101"/>
    </row>
    <row r="58" spans="1:37" s="57" customFormat="1" ht="9" customHeight="1">
      <c r="A58" s="524" t="s">
        <v>94</v>
      </c>
      <c r="B58" s="524"/>
      <c r="C58" s="524"/>
      <c r="D58" s="524"/>
      <c r="E58" s="524"/>
      <c r="F58" s="524"/>
      <c r="G58" s="524"/>
      <c r="H58" s="524" t="s">
        <v>95</v>
      </c>
      <c r="I58" s="524"/>
      <c r="J58" s="524"/>
      <c r="K58" s="524"/>
      <c r="L58" s="524"/>
      <c r="M58" s="524"/>
      <c r="N58" s="524"/>
      <c r="O58" s="524"/>
      <c r="P58" s="524"/>
      <c r="Q58" s="524"/>
      <c r="R58" s="524" t="s">
        <v>96</v>
      </c>
      <c r="S58" s="524"/>
      <c r="T58" s="524"/>
      <c r="U58" s="524"/>
      <c r="V58" s="524"/>
      <c r="W58" s="524"/>
      <c r="X58" s="524"/>
      <c r="Y58" s="524"/>
      <c r="Z58" s="516" t="s">
        <v>97</v>
      </c>
      <c r="AA58" s="517"/>
      <c r="AB58" s="517"/>
      <c r="AC58" s="517"/>
      <c r="AD58" s="517"/>
      <c r="AE58" s="517"/>
      <c r="AF58" s="517"/>
      <c r="AG58" s="517"/>
      <c r="AH58" s="517"/>
      <c r="AI58" s="518"/>
    </row>
    <row r="59" spans="1:37" ht="15" customHeight="1">
      <c r="A59" s="519" t="s">
        <v>20</v>
      </c>
      <c r="B59" s="519"/>
      <c r="C59" s="519"/>
      <c r="D59" s="519"/>
      <c r="E59" s="519"/>
      <c r="F59" s="519"/>
      <c r="G59" s="519"/>
      <c r="H59" s="519" t="s">
        <v>524</v>
      </c>
      <c r="I59" s="519"/>
      <c r="J59" s="519"/>
      <c r="K59" s="519"/>
      <c r="L59" s="519"/>
      <c r="M59" s="519"/>
      <c r="N59" s="519"/>
      <c r="O59" s="519"/>
      <c r="P59" s="519"/>
      <c r="Q59" s="519"/>
      <c r="R59" s="519" t="s">
        <v>525</v>
      </c>
      <c r="S59" s="519"/>
      <c r="T59" s="519"/>
      <c r="U59" s="519"/>
      <c r="V59" s="519"/>
      <c r="W59" s="519"/>
      <c r="X59" s="519"/>
      <c r="Y59" s="519"/>
      <c r="Z59" s="520"/>
      <c r="AA59" s="521"/>
      <c r="AB59" s="521"/>
      <c r="AC59" s="521"/>
      <c r="AD59" s="521"/>
      <c r="AE59" s="521"/>
      <c r="AF59" s="521"/>
      <c r="AG59" s="521"/>
      <c r="AH59" s="521"/>
      <c r="AI59" s="522"/>
    </row>
    <row r="60" spans="1:37" s="58" customFormat="1" ht="9" customHeight="1">
      <c r="A60" s="516" t="s">
        <v>98</v>
      </c>
      <c r="B60" s="517"/>
      <c r="C60" s="517"/>
      <c r="D60" s="517"/>
      <c r="E60" s="517"/>
      <c r="F60" s="518"/>
      <c r="G60" s="516" t="s">
        <v>99</v>
      </c>
      <c r="H60" s="517"/>
      <c r="I60" s="517"/>
      <c r="J60" s="517"/>
      <c r="K60" s="517"/>
      <c r="L60" s="517"/>
      <c r="M60" s="517"/>
      <c r="N60" s="517"/>
      <c r="O60" s="518"/>
      <c r="P60" s="516" t="s">
        <v>100</v>
      </c>
      <c r="Q60" s="517"/>
      <c r="R60" s="517"/>
      <c r="S60" s="517"/>
      <c r="T60" s="517"/>
      <c r="U60" s="517"/>
      <c r="V60" s="517"/>
      <c r="W60" s="517"/>
      <c r="X60" s="517"/>
      <c r="Y60" s="518"/>
      <c r="Z60" s="516" t="s">
        <v>101</v>
      </c>
      <c r="AA60" s="517"/>
      <c r="AB60" s="517"/>
      <c r="AC60" s="517"/>
      <c r="AD60" s="517"/>
      <c r="AE60" s="517"/>
      <c r="AF60" s="517"/>
      <c r="AG60" s="517"/>
      <c r="AH60" s="517"/>
      <c r="AI60" s="518"/>
    </row>
    <row r="61" spans="1:37" ht="18" customHeight="1">
      <c r="A61" s="519"/>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20"/>
      <c r="AA61" s="521"/>
      <c r="AB61" s="521"/>
      <c r="AC61" s="521"/>
      <c r="AD61" s="521"/>
      <c r="AE61" s="521"/>
      <c r="AF61" s="521"/>
      <c r="AG61" s="521"/>
      <c r="AH61" s="521"/>
      <c r="AI61" s="522"/>
    </row>
    <row r="62" spans="1:37" s="59" customFormat="1" ht="9" customHeight="1">
      <c r="A62" s="524" t="s">
        <v>102</v>
      </c>
      <c r="B62" s="524"/>
      <c r="C62" s="524"/>
      <c r="D62" s="524"/>
      <c r="E62" s="524" t="s">
        <v>103</v>
      </c>
      <c r="F62" s="524"/>
      <c r="G62" s="524"/>
      <c r="H62" s="524"/>
      <c r="I62" s="516" t="s">
        <v>313</v>
      </c>
      <c r="J62" s="517"/>
      <c r="K62" s="517"/>
      <c r="L62" s="517"/>
      <c r="M62" s="517"/>
      <c r="N62" s="517"/>
      <c r="O62" s="517"/>
      <c r="P62" s="517"/>
      <c r="Q62" s="517"/>
      <c r="R62" s="517"/>
      <c r="S62" s="517"/>
      <c r="T62" s="517"/>
      <c r="U62" s="517"/>
      <c r="V62" s="517"/>
      <c r="W62" s="518"/>
      <c r="X62" s="267"/>
      <c r="Y62" s="267"/>
      <c r="Z62" s="267"/>
      <c r="AA62" s="267"/>
      <c r="AB62" s="267"/>
      <c r="AC62" s="267"/>
      <c r="AD62" s="267"/>
      <c r="AE62" s="267"/>
      <c r="AF62" s="267"/>
      <c r="AG62" s="267"/>
      <c r="AH62" s="267"/>
      <c r="AI62" s="266"/>
    </row>
    <row r="63" spans="1:37" s="57" customFormat="1" ht="16.5" customHeight="1">
      <c r="A63" s="525"/>
      <c r="B63" s="526"/>
      <c r="C63" s="526"/>
      <c r="D63" s="526"/>
      <c r="E63" s="525"/>
      <c r="F63" s="526"/>
      <c r="G63" s="526"/>
      <c r="H63" s="527"/>
      <c r="I63" s="528"/>
      <c r="J63" s="529"/>
      <c r="K63" s="529"/>
      <c r="L63" s="529"/>
      <c r="M63" s="529"/>
      <c r="N63" s="529"/>
      <c r="O63" s="529"/>
      <c r="P63" s="529"/>
      <c r="Q63" s="529"/>
      <c r="S63" s="532" t="s">
        <v>8</v>
      </c>
      <c r="T63" s="533"/>
      <c r="U63" s="533"/>
      <c r="V63" s="534"/>
      <c r="W63" s="246"/>
      <c r="X63" s="10"/>
      <c r="Y63" s="10"/>
      <c r="Z63" s="10"/>
      <c r="AG63" s="10"/>
      <c r="AH63" s="10"/>
      <c r="AI63" s="10"/>
    </row>
    <row r="64" spans="1:37" ht="3" customHeight="1">
      <c r="A64" s="520"/>
      <c r="B64" s="521"/>
      <c r="C64" s="521"/>
      <c r="D64" s="521"/>
      <c r="E64" s="520"/>
      <c r="F64" s="521"/>
      <c r="G64" s="521"/>
      <c r="H64" s="522"/>
      <c r="I64" s="530"/>
      <c r="J64" s="531"/>
      <c r="K64" s="531"/>
      <c r="L64" s="531"/>
      <c r="M64" s="531"/>
      <c r="N64" s="531"/>
      <c r="O64" s="531"/>
      <c r="P64" s="531"/>
      <c r="Q64" s="531"/>
      <c r="R64" s="247"/>
      <c r="S64" s="247"/>
      <c r="T64" s="247"/>
      <c r="U64" s="247"/>
      <c r="V64" s="247"/>
      <c r="W64" s="248"/>
    </row>
    <row r="65" spans="1:35" s="54" customFormat="1" ht="29.25" customHeight="1">
      <c r="A65" s="535" t="s">
        <v>314</v>
      </c>
      <c r="B65" s="535"/>
      <c r="C65" s="535"/>
      <c r="D65" s="535"/>
      <c r="E65" s="535"/>
      <c r="F65" s="535"/>
      <c r="G65" s="535"/>
      <c r="H65" s="535"/>
      <c r="I65" s="535"/>
      <c r="J65" s="535"/>
      <c r="K65" s="535"/>
      <c r="L65" s="535"/>
      <c r="M65" s="535"/>
      <c r="N65" s="535"/>
      <c r="O65" s="535"/>
      <c r="P65" s="535"/>
      <c r="Q65" s="535"/>
      <c r="R65" s="535"/>
      <c r="S65" s="535"/>
      <c r="T65" s="535"/>
      <c r="U65" s="535"/>
      <c r="V65" s="535"/>
      <c r="W65" s="535"/>
      <c r="X65" s="535"/>
      <c r="Y65" s="535"/>
      <c r="Z65" s="535"/>
      <c r="AA65" s="535"/>
      <c r="AB65" s="535"/>
      <c r="AC65" s="535"/>
      <c r="AD65" s="535"/>
      <c r="AE65" s="535"/>
      <c r="AF65" s="535"/>
      <c r="AG65" s="535"/>
      <c r="AH65" s="535"/>
      <c r="AI65" s="535"/>
    </row>
    <row r="66" spans="1:35" ht="2.25" customHeight="1">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row>
    <row r="67" spans="1:35" ht="2.25" customHeight="1">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row>
    <row r="68" spans="1:35" s="57" customFormat="1" ht="9.75" customHeight="1">
      <c r="A68" s="524" t="s">
        <v>175</v>
      </c>
      <c r="B68" s="524"/>
      <c r="C68" s="524"/>
      <c r="D68" s="524"/>
      <c r="E68" s="524"/>
      <c r="F68" s="524"/>
      <c r="G68" s="524"/>
      <c r="H68" s="524" t="s">
        <v>176</v>
      </c>
      <c r="I68" s="524"/>
      <c r="J68" s="524"/>
      <c r="K68" s="524"/>
      <c r="L68" s="524"/>
      <c r="M68" s="524"/>
      <c r="N68" s="524"/>
      <c r="O68" s="524"/>
      <c r="P68" s="524"/>
      <c r="Q68" s="524"/>
      <c r="R68" s="524" t="s">
        <v>177</v>
      </c>
      <c r="S68" s="524"/>
      <c r="T68" s="524"/>
      <c r="U68" s="524"/>
      <c r="V68" s="524"/>
      <c r="W68" s="524"/>
      <c r="X68" s="524"/>
      <c r="Y68" s="524"/>
      <c r="Z68" s="516" t="s">
        <v>178</v>
      </c>
      <c r="AA68" s="517"/>
      <c r="AB68" s="517"/>
      <c r="AC68" s="517"/>
      <c r="AD68" s="517"/>
      <c r="AE68" s="517"/>
      <c r="AF68" s="517"/>
      <c r="AG68" s="517"/>
      <c r="AH68" s="517"/>
      <c r="AI68" s="518"/>
    </row>
    <row r="69" spans="1:35" ht="15" customHeight="1">
      <c r="A69" s="519" t="s">
        <v>20</v>
      </c>
      <c r="B69" s="519"/>
      <c r="C69" s="519"/>
      <c r="D69" s="519"/>
      <c r="E69" s="519"/>
      <c r="F69" s="519"/>
      <c r="G69" s="519"/>
      <c r="H69" s="519" t="s">
        <v>21</v>
      </c>
      <c r="I69" s="519"/>
      <c r="J69" s="519"/>
      <c r="K69" s="519"/>
      <c r="L69" s="519"/>
      <c r="M69" s="519"/>
      <c r="N69" s="519"/>
      <c r="O69" s="519"/>
      <c r="P69" s="519"/>
      <c r="Q69" s="519"/>
      <c r="R69" s="519"/>
      <c r="S69" s="519"/>
      <c r="T69" s="519"/>
      <c r="U69" s="519"/>
      <c r="V69" s="519"/>
      <c r="W69" s="519"/>
      <c r="X69" s="519"/>
      <c r="Y69" s="519"/>
      <c r="Z69" s="520"/>
      <c r="AA69" s="521"/>
      <c r="AB69" s="521"/>
      <c r="AC69" s="521"/>
      <c r="AD69" s="521"/>
      <c r="AE69" s="521"/>
      <c r="AF69" s="521"/>
      <c r="AG69" s="521"/>
      <c r="AH69" s="521"/>
      <c r="AI69" s="522"/>
    </row>
    <row r="70" spans="1:35" s="58" customFormat="1" ht="12.75" customHeight="1">
      <c r="A70" s="516" t="s">
        <v>179</v>
      </c>
      <c r="B70" s="517"/>
      <c r="C70" s="517"/>
      <c r="D70" s="517"/>
      <c r="E70" s="517"/>
      <c r="F70" s="518"/>
      <c r="G70" s="516" t="s">
        <v>180</v>
      </c>
      <c r="H70" s="517"/>
      <c r="I70" s="517"/>
      <c r="J70" s="517"/>
      <c r="K70" s="517"/>
      <c r="L70" s="517"/>
      <c r="M70" s="517"/>
      <c r="N70" s="517"/>
      <c r="O70" s="518"/>
      <c r="P70" s="516" t="s">
        <v>181</v>
      </c>
      <c r="Q70" s="517"/>
      <c r="R70" s="517"/>
      <c r="S70" s="517"/>
      <c r="T70" s="517"/>
      <c r="U70" s="517"/>
      <c r="V70" s="517"/>
      <c r="W70" s="517"/>
      <c r="X70" s="517"/>
      <c r="Y70" s="518"/>
      <c r="Z70" s="516" t="s">
        <v>182</v>
      </c>
      <c r="AA70" s="517"/>
      <c r="AB70" s="517"/>
      <c r="AC70" s="517"/>
      <c r="AD70" s="517"/>
      <c r="AE70" s="517"/>
      <c r="AF70" s="517"/>
      <c r="AG70" s="517"/>
      <c r="AH70" s="517"/>
      <c r="AI70" s="518"/>
    </row>
    <row r="71" spans="1:35" ht="18" customHeight="1">
      <c r="A71" s="519"/>
      <c r="B71" s="519"/>
      <c r="C71" s="519"/>
      <c r="D71" s="519"/>
      <c r="E71" s="519"/>
      <c r="F71" s="519"/>
      <c r="G71" s="519"/>
      <c r="H71" s="519"/>
      <c r="I71" s="519"/>
      <c r="J71" s="519"/>
      <c r="K71" s="519"/>
      <c r="L71" s="519"/>
      <c r="M71" s="519"/>
      <c r="N71" s="519"/>
      <c r="O71" s="519"/>
      <c r="P71" s="519"/>
      <c r="Q71" s="519"/>
      <c r="R71" s="519"/>
      <c r="S71" s="519"/>
      <c r="T71" s="519"/>
      <c r="U71" s="519"/>
      <c r="V71" s="519"/>
      <c r="W71" s="519"/>
      <c r="X71" s="519"/>
      <c r="Y71" s="519"/>
      <c r="Z71" s="520"/>
      <c r="AA71" s="521"/>
      <c r="AB71" s="521"/>
      <c r="AC71" s="521"/>
      <c r="AD71" s="521"/>
      <c r="AE71" s="521"/>
      <c r="AF71" s="521"/>
      <c r="AG71" s="521"/>
      <c r="AH71" s="521"/>
      <c r="AI71" s="522"/>
    </row>
    <row r="72" spans="1:35" s="59" customFormat="1" ht="11.25" customHeight="1">
      <c r="A72" s="524" t="s">
        <v>183</v>
      </c>
      <c r="B72" s="524"/>
      <c r="C72" s="524"/>
      <c r="D72" s="524"/>
      <c r="E72" s="524" t="s">
        <v>184</v>
      </c>
      <c r="F72" s="524"/>
      <c r="G72" s="524"/>
      <c r="H72" s="524"/>
      <c r="I72" s="516"/>
      <c r="J72" s="517"/>
      <c r="K72" s="517"/>
      <c r="L72" s="517"/>
      <c r="M72" s="517"/>
      <c r="N72" s="517"/>
      <c r="O72" s="517"/>
      <c r="P72" s="517"/>
      <c r="Q72" s="517"/>
      <c r="R72" s="517"/>
      <c r="S72" s="517"/>
      <c r="T72" s="517"/>
      <c r="U72" s="517"/>
      <c r="V72" s="517"/>
      <c r="W72" s="517"/>
      <c r="X72" s="517"/>
      <c r="Y72" s="517"/>
      <c r="Z72" s="517"/>
      <c r="AA72" s="517"/>
      <c r="AB72" s="517"/>
      <c r="AC72" s="517"/>
      <c r="AD72" s="517"/>
      <c r="AE72" s="517"/>
      <c r="AF72" s="517"/>
      <c r="AG72" s="517"/>
      <c r="AH72" s="517"/>
      <c r="AI72" s="517"/>
    </row>
    <row r="73" spans="1:35" s="60" customFormat="1" ht="18" customHeight="1">
      <c r="A73" s="519"/>
      <c r="B73" s="519"/>
      <c r="C73" s="519"/>
      <c r="D73" s="519"/>
      <c r="E73" s="519"/>
      <c r="F73" s="519"/>
      <c r="G73" s="519"/>
      <c r="H73" s="519"/>
      <c r="I73" s="536"/>
      <c r="J73" s="537"/>
      <c r="K73" s="537"/>
      <c r="L73" s="537"/>
      <c r="M73" s="537"/>
      <c r="N73" s="537"/>
      <c r="O73" s="537"/>
      <c r="P73" s="537"/>
      <c r="Q73" s="537"/>
      <c r="R73" s="537"/>
      <c r="S73" s="537"/>
      <c r="T73" s="537"/>
      <c r="U73" s="537"/>
      <c r="V73" s="538"/>
      <c r="W73" s="538"/>
      <c r="X73" s="538"/>
      <c r="Y73" s="538"/>
      <c r="Z73" s="538"/>
      <c r="AA73" s="538"/>
      <c r="AB73" s="538"/>
      <c r="AC73" s="538"/>
      <c r="AD73" s="538"/>
      <c r="AE73" s="538"/>
      <c r="AF73" s="538"/>
      <c r="AG73" s="538"/>
      <c r="AH73" s="538"/>
      <c r="AI73" s="538"/>
    </row>
    <row r="74" spans="1:35" ht="5.25" customHeight="1">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row>
    <row r="75" spans="1:35" ht="24.75" customHeight="1">
      <c r="A75" s="539" t="s">
        <v>185</v>
      </c>
      <c r="B75" s="539"/>
      <c r="C75" s="539"/>
      <c r="D75" s="539"/>
      <c r="E75" s="539"/>
      <c r="F75" s="539"/>
      <c r="G75" s="539"/>
      <c r="H75" s="539"/>
      <c r="I75" s="539"/>
      <c r="J75" s="539"/>
      <c r="K75" s="539"/>
      <c r="L75" s="539"/>
      <c r="M75" s="539"/>
      <c r="N75" s="539"/>
      <c r="O75" s="539"/>
      <c r="P75" s="539"/>
      <c r="Q75" s="539"/>
      <c r="R75" s="539"/>
      <c r="S75" s="539"/>
      <c r="T75" s="539"/>
      <c r="U75" s="539"/>
      <c r="V75" s="539"/>
      <c r="W75" s="539"/>
      <c r="X75" s="539"/>
      <c r="Y75" s="539"/>
      <c r="Z75" s="539"/>
      <c r="AA75" s="539"/>
      <c r="AB75" s="539"/>
      <c r="AC75" s="539"/>
      <c r="AD75" s="539"/>
      <c r="AE75" s="539"/>
      <c r="AF75" s="539"/>
      <c r="AG75" s="539"/>
      <c r="AH75" s="539"/>
      <c r="AI75" s="539"/>
    </row>
    <row r="76" spans="1:35" ht="2.25" customHeight="1">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271"/>
      <c r="AA76" s="271"/>
      <c r="AB76" s="271"/>
      <c r="AC76" s="271"/>
      <c r="AD76" s="271"/>
    </row>
    <row r="77" spans="1:35" ht="15.75" customHeight="1">
      <c r="A77" s="540" t="s">
        <v>1</v>
      </c>
      <c r="B77" s="540" t="s">
        <v>12</v>
      </c>
      <c r="C77" s="540"/>
      <c r="D77" s="540"/>
      <c r="E77" s="540"/>
      <c r="F77" s="540"/>
      <c r="G77" s="540"/>
      <c r="H77" s="540"/>
      <c r="I77" s="540"/>
      <c r="J77" s="540"/>
      <c r="K77" s="540"/>
      <c r="L77" s="540" t="s">
        <v>13</v>
      </c>
      <c r="M77" s="540"/>
      <c r="N77" s="540"/>
      <c r="O77" s="540"/>
      <c r="P77" s="540"/>
      <c r="Q77" s="540"/>
      <c r="R77" s="540"/>
      <c r="S77" s="540"/>
      <c r="T77" s="540"/>
      <c r="U77" s="540"/>
      <c r="V77" s="540"/>
      <c r="W77" s="540"/>
      <c r="X77" s="540"/>
      <c r="Y77" s="540"/>
      <c r="Z77" s="540"/>
      <c r="AA77" s="540"/>
      <c r="AB77" s="541" t="s">
        <v>403</v>
      </c>
      <c r="AC77" s="542"/>
      <c r="AD77" s="542"/>
      <c r="AE77" s="542"/>
      <c r="AF77" s="542"/>
      <c r="AG77" s="542"/>
      <c r="AH77" s="542"/>
      <c r="AI77" s="543"/>
    </row>
    <row r="78" spans="1:35" ht="15.75" customHeight="1">
      <c r="A78" s="540"/>
      <c r="B78" s="540" t="s">
        <v>14</v>
      </c>
      <c r="C78" s="540"/>
      <c r="D78" s="540"/>
      <c r="E78" s="540"/>
      <c r="F78" s="540" t="s">
        <v>15</v>
      </c>
      <c r="G78" s="540"/>
      <c r="H78" s="540"/>
      <c r="I78" s="540" t="s">
        <v>16</v>
      </c>
      <c r="J78" s="540"/>
      <c r="K78" s="540"/>
      <c r="L78" s="550" t="s">
        <v>17</v>
      </c>
      <c r="M78" s="550"/>
      <c r="N78" s="550"/>
      <c r="O78" s="551" t="s">
        <v>18</v>
      </c>
      <c r="P78" s="551"/>
      <c r="Q78" s="551"/>
      <c r="R78" s="551"/>
      <c r="S78" s="551"/>
      <c r="T78" s="551"/>
      <c r="U78" s="551"/>
      <c r="V78" s="551" t="s">
        <v>19</v>
      </c>
      <c r="W78" s="551"/>
      <c r="X78" s="551"/>
      <c r="Y78" s="551"/>
      <c r="Z78" s="551"/>
      <c r="AA78" s="551"/>
      <c r="AB78" s="544"/>
      <c r="AC78" s="545"/>
      <c r="AD78" s="545"/>
      <c r="AE78" s="545"/>
      <c r="AF78" s="545"/>
      <c r="AG78" s="545"/>
      <c r="AH78" s="545"/>
      <c r="AI78" s="546"/>
    </row>
    <row r="79" spans="1:35" ht="49.5" customHeight="1">
      <c r="A79" s="540"/>
      <c r="B79" s="540"/>
      <c r="C79" s="540"/>
      <c r="D79" s="540"/>
      <c r="E79" s="540"/>
      <c r="F79" s="540"/>
      <c r="G79" s="540"/>
      <c r="H79" s="540"/>
      <c r="I79" s="540"/>
      <c r="J79" s="540"/>
      <c r="K79" s="540"/>
      <c r="L79" s="550"/>
      <c r="M79" s="550"/>
      <c r="N79" s="550"/>
      <c r="O79" s="552"/>
      <c r="P79" s="552"/>
      <c r="Q79" s="552"/>
      <c r="R79" s="552"/>
      <c r="S79" s="552"/>
      <c r="T79" s="552"/>
      <c r="U79" s="552"/>
      <c r="V79" s="552"/>
      <c r="W79" s="552"/>
      <c r="X79" s="552"/>
      <c r="Y79" s="552"/>
      <c r="Z79" s="552"/>
      <c r="AA79" s="552"/>
      <c r="AB79" s="547"/>
      <c r="AC79" s="548"/>
      <c r="AD79" s="548"/>
      <c r="AE79" s="548"/>
      <c r="AF79" s="548"/>
      <c r="AG79" s="548"/>
      <c r="AH79" s="548"/>
      <c r="AI79" s="549"/>
    </row>
    <row r="80" spans="1:35" ht="15.75" customHeight="1">
      <c r="A80" s="270">
        <v>1</v>
      </c>
      <c r="B80" s="560">
        <v>2</v>
      </c>
      <c r="C80" s="560"/>
      <c r="D80" s="560"/>
      <c r="E80" s="560"/>
      <c r="F80" s="560">
        <v>3</v>
      </c>
      <c r="G80" s="560"/>
      <c r="H80" s="560"/>
      <c r="I80" s="560">
        <v>4</v>
      </c>
      <c r="J80" s="560"/>
      <c r="K80" s="560"/>
      <c r="L80" s="560">
        <v>5</v>
      </c>
      <c r="M80" s="560"/>
      <c r="N80" s="560"/>
      <c r="O80" s="561">
        <v>6</v>
      </c>
      <c r="P80" s="562"/>
      <c r="Q80" s="562"/>
      <c r="R80" s="562"/>
      <c r="S80" s="562"/>
      <c r="T80" s="562"/>
      <c r="U80" s="563"/>
      <c r="V80" s="554">
        <v>7</v>
      </c>
      <c r="W80" s="554"/>
      <c r="X80" s="554"/>
      <c r="Y80" s="554"/>
      <c r="Z80" s="554"/>
      <c r="AA80" s="555"/>
      <c r="AB80" s="553">
        <v>8</v>
      </c>
      <c r="AC80" s="554"/>
      <c r="AD80" s="554"/>
      <c r="AE80" s="554"/>
      <c r="AF80" s="554"/>
      <c r="AG80" s="554"/>
      <c r="AH80" s="554"/>
      <c r="AI80" s="555"/>
    </row>
    <row r="81" spans="1:37" ht="29.25" customHeight="1">
      <c r="A81" s="11" t="s">
        <v>4</v>
      </c>
      <c r="B81" s="556" t="s">
        <v>524</v>
      </c>
      <c r="C81" s="556"/>
      <c r="D81" s="556"/>
      <c r="E81" s="556"/>
      <c r="F81" s="556"/>
      <c r="G81" s="556"/>
      <c r="H81" s="556"/>
      <c r="I81" s="556"/>
      <c r="J81" s="556"/>
      <c r="K81" s="556"/>
      <c r="L81" s="556"/>
      <c r="M81" s="556"/>
      <c r="N81" s="556"/>
      <c r="O81" s="557"/>
      <c r="P81" s="558"/>
      <c r="Q81" s="558"/>
      <c r="R81" s="558"/>
      <c r="S81" s="558"/>
      <c r="T81" s="558"/>
      <c r="U81" s="559"/>
      <c r="V81" s="558"/>
      <c r="W81" s="558"/>
      <c r="X81" s="558"/>
      <c r="Y81" s="558"/>
      <c r="Z81" s="558"/>
      <c r="AA81" s="559"/>
      <c r="AB81" s="557"/>
      <c r="AC81" s="558"/>
      <c r="AD81" s="558"/>
      <c r="AE81" s="558"/>
      <c r="AF81" s="558"/>
      <c r="AG81" s="558"/>
      <c r="AH81" s="558"/>
      <c r="AI81" s="559"/>
    </row>
    <row r="82" spans="1:37" ht="29.25" customHeight="1">
      <c r="A82" s="11" t="s">
        <v>6</v>
      </c>
      <c r="B82" s="556" t="s">
        <v>21</v>
      </c>
      <c r="C82" s="556"/>
      <c r="D82" s="556"/>
      <c r="E82" s="556"/>
      <c r="F82" s="556"/>
      <c r="G82" s="556"/>
      <c r="H82" s="556"/>
      <c r="I82" s="556"/>
      <c r="J82" s="556"/>
      <c r="K82" s="556"/>
      <c r="L82" s="556"/>
      <c r="M82" s="556"/>
      <c r="N82" s="556"/>
      <c r="O82" s="557"/>
      <c r="P82" s="558"/>
      <c r="Q82" s="558"/>
      <c r="R82" s="558"/>
      <c r="S82" s="558"/>
      <c r="T82" s="558"/>
      <c r="U82" s="559"/>
      <c r="V82" s="557"/>
      <c r="W82" s="558"/>
      <c r="X82" s="558"/>
      <c r="Y82" s="558"/>
      <c r="Z82" s="558"/>
      <c r="AA82" s="558"/>
      <c r="AB82" s="557"/>
      <c r="AC82" s="558"/>
      <c r="AD82" s="558"/>
      <c r="AE82" s="558"/>
      <c r="AF82" s="558"/>
      <c r="AG82" s="558"/>
      <c r="AH82" s="558"/>
      <c r="AI82" s="559"/>
    </row>
    <row r="83" spans="1:37" s="83" customFormat="1" ht="29.25" customHeight="1">
      <c r="A83" s="11" t="s">
        <v>3</v>
      </c>
      <c r="B83" s="556" t="s">
        <v>21</v>
      </c>
      <c r="C83" s="556"/>
      <c r="D83" s="556"/>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row>
    <row r="84" spans="1:37" ht="12" customHeight="1">
      <c r="B84" s="14"/>
      <c r="C84" s="14"/>
      <c r="D84" s="14"/>
      <c r="E84" s="14"/>
      <c r="F84" s="14"/>
      <c r="G84" s="14"/>
      <c r="H84" s="155"/>
      <c r="I84" s="155"/>
      <c r="J84" s="155"/>
      <c r="K84" s="155"/>
      <c r="L84" s="155"/>
      <c r="M84" s="155"/>
      <c r="N84" s="155"/>
      <c r="O84" s="155"/>
      <c r="P84" s="155"/>
      <c r="Q84" s="155"/>
      <c r="S84" s="14"/>
      <c r="T84" s="15"/>
      <c r="U84" s="55"/>
      <c r="V84" s="55"/>
      <c r="W84" s="55"/>
      <c r="X84" s="53"/>
      <c r="Y84" s="53"/>
      <c r="Z84" s="53"/>
      <c r="AA84" s="53"/>
      <c r="AB84" s="43"/>
      <c r="AC84" s="271"/>
      <c r="AD84" s="271"/>
      <c r="AK84" s="100" t="s">
        <v>258</v>
      </c>
    </row>
    <row r="85" spans="1:37" ht="15" customHeight="1">
      <c r="A85" s="575" t="s">
        <v>245</v>
      </c>
      <c r="B85" s="575"/>
      <c r="C85" s="575"/>
      <c r="D85" s="575"/>
      <c r="E85" s="575"/>
      <c r="F85" s="575"/>
      <c r="G85" s="575"/>
      <c r="H85" s="575"/>
      <c r="I85" s="575"/>
      <c r="J85" s="575"/>
      <c r="K85" s="575"/>
      <c r="L85" s="575"/>
      <c r="M85" s="575"/>
      <c r="N85" s="575"/>
      <c r="O85" s="575"/>
      <c r="P85" s="575"/>
      <c r="Q85" s="575"/>
      <c r="R85" s="575"/>
      <c r="S85" s="575"/>
      <c r="T85" s="575"/>
      <c r="U85" s="155"/>
      <c r="V85" s="155"/>
      <c r="W85" s="155"/>
      <c r="X85" s="155"/>
      <c r="Y85" s="155"/>
      <c r="Z85" s="271"/>
      <c r="AA85" s="271"/>
      <c r="AB85" s="271"/>
      <c r="AC85" s="271"/>
      <c r="AD85" s="271"/>
      <c r="AK85" s="101" t="s">
        <v>259</v>
      </c>
    </row>
    <row r="86" spans="1:37" ht="1.5" customHeight="1">
      <c r="A86" s="155"/>
      <c r="B86" s="62"/>
      <c r="C86" s="62"/>
      <c r="D86" s="62"/>
      <c r="E86" s="62"/>
      <c r="F86" s="62"/>
      <c r="G86" s="62"/>
      <c r="H86" s="62"/>
      <c r="I86" s="62"/>
      <c r="J86" s="62"/>
      <c r="K86" s="62"/>
      <c r="L86" s="62"/>
      <c r="M86" s="62"/>
      <c r="N86" s="62"/>
      <c r="O86" s="62"/>
      <c r="P86" s="62"/>
      <c r="Q86" s="62"/>
      <c r="R86" s="62"/>
      <c r="S86" s="62"/>
      <c r="T86" s="62"/>
      <c r="U86" s="155"/>
      <c r="V86" s="155"/>
      <c r="W86" s="155"/>
      <c r="X86" s="155"/>
      <c r="Y86" s="155"/>
      <c r="Z86" s="271"/>
      <c r="AA86" s="271"/>
      <c r="AB86" s="271"/>
      <c r="AC86" s="271"/>
      <c r="AD86" s="271"/>
      <c r="AK86" s="97"/>
    </row>
    <row r="87" spans="1:37" ht="9.9" customHeight="1">
      <c r="A87" s="475" t="s">
        <v>246</v>
      </c>
      <c r="B87" s="576"/>
      <c r="C87" s="576"/>
      <c r="D87" s="576"/>
      <c r="E87" s="576"/>
      <c r="F87" s="577"/>
      <c r="G87" s="63"/>
      <c r="H87" s="51"/>
      <c r="I87" s="51"/>
      <c r="J87" s="51"/>
      <c r="K87" s="51"/>
      <c r="L87" s="51"/>
      <c r="M87" s="51"/>
      <c r="N87" s="51"/>
      <c r="O87" s="51"/>
      <c r="P87" s="64"/>
      <c r="Q87" s="15"/>
      <c r="R87" s="15"/>
      <c r="S87" s="475" t="s">
        <v>247</v>
      </c>
      <c r="T87" s="576"/>
      <c r="U87" s="576"/>
      <c r="V87" s="576"/>
      <c r="W87" s="576"/>
      <c r="X87" s="577"/>
      <c r="Y87" s="63"/>
      <c r="Z87" s="51"/>
      <c r="AA87" s="51"/>
      <c r="AB87" s="51"/>
      <c r="AC87" s="51"/>
      <c r="AD87" s="51"/>
      <c r="AE87" s="51"/>
      <c r="AF87" s="51"/>
      <c r="AG87" s="576"/>
      <c r="AH87" s="576"/>
      <c r="AI87" s="577"/>
      <c r="AK87" s="97"/>
    </row>
    <row r="88" spans="1:37" ht="15" customHeight="1">
      <c r="A88" s="578"/>
      <c r="B88" s="579"/>
      <c r="C88" s="579"/>
      <c r="D88" s="579"/>
      <c r="E88" s="579"/>
      <c r="F88" s="580"/>
      <c r="G88" s="43"/>
      <c r="H88" s="296">
        <v>0</v>
      </c>
      <c r="I88" s="296">
        <v>9</v>
      </c>
      <c r="J88" s="30" t="s">
        <v>2</v>
      </c>
      <c r="K88" s="296">
        <v>2</v>
      </c>
      <c r="L88" s="296">
        <v>0</v>
      </c>
      <c r="M88" s="296">
        <v>2</v>
      </c>
      <c r="N88" s="296">
        <v>3</v>
      </c>
      <c r="O88" s="43"/>
      <c r="P88" s="65"/>
      <c r="Q88" s="15"/>
      <c r="R88" s="15"/>
      <c r="S88" s="578"/>
      <c r="T88" s="579"/>
      <c r="U88" s="579"/>
      <c r="V88" s="579"/>
      <c r="W88" s="579"/>
      <c r="X88" s="580"/>
      <c r="Y88" s="43"/>
      <c r="Z88" s="296">
        <v>1</v>
      </c>
      <c r="AA88" s="296">
        <v>2</v>
      </c>
      <c r="AB88" s="30" t="s">
        <v>2</v>
      </c>
      <c r="AC88" s="296">
        <v>2</v>
      </c>
      <c r="AD88" s="296">
        <v>0</v>
      </c>
      <c r="AE88" s="296">
        <v>2</v>
      </c>
      <c r="AF88" s="296">
        <v>3</v>
      </c>
      <c r="AG88" s="579"/>
      <c r="AH88" s="579"/>
      <c r="AI88" s="580"/>
      <c r="AK88" s="97"/>
    </row>
    <row r="89" spans="1:37" ht="9.9" customHeight="1">
      <c r="A89" s="581"/>
      <c r="B89" s="582"/>
      <c r="C89" s="582"/>
      <c r="D89" s="582"/>
      <c r="E89" s="582"/>
      <c r="F89" s="583"/>
      <c r="G89" s="66"/>
      <c r="H89" s="67"/>
      <c r="I89" s="67"/>
      <c r="J89" s="67"/>
      <c r="K89" s="67"/>
      <c r="L89" s="67"/>
      <c r="M89" s="67"/>
      <c r="N89" s="67"/>
      <c r="O89" s="67"/>
      <c r="P89" s="68"/>
      <c r="Q89" s="155"/>
      <c r="R89" s="155"/>
      <c r="S89" s="581"/>
      <c r="T89" s="582"/>
      <c r="U89" s="582"/>
      <c r="V89" s="582"/>
      <c r="W89" s="582"/>
      <c r="X89" s="583"/>
      <c r="Y89" s="66"/>
      <c r="Z89" s="67"/>
      <c r="AA89" s="67"/>
      <c r="AB89" s="67"/>
      <c r="AC89" s="67"/>
      <c r="AD89" s="67"/>
      <c r="AE89" s="67"/>
      <c r="AF89" s="67"/>
      <c r="AG89" s="582"/>
      <c r="AH89" s="582"/>
      <c r="AI89" s="583"/>
    </row>
    <row r="90" spans="1:37" ht="12" customHeight="1">
      <c r="A90" s="155"/>
      <c r="B90" s="62"/>
      <c r="C90" s="62"/>
      <c r="D90" s="62"/>
      <c r="E90" s="62"/>
      <c r="F90" s="62"/>
      <c r="G90" s="62"/>
      <c r="H90" s="62"/>
      <c r="I90" s="62"/>
      <c r="J90" s="62"/>
      <c r="K90" s="62"/>
      <c r="L90" s="62"/>
      <c r="M90" s="62"/>
      <c r="N90" s="62"/>
      <c r="O90" s="62"/>
      <c r="P90" s="62"/>
      <c r="Q90" s="62"/>
      <c r="R90" s="62"/>
      <c r="S90" s="62"/>
      <c r="T90" s="62"/>
      <c r="U90" s="155"/>
      <c r="V90" s="155"/>
      <c r="W90" s="155"/>
      <c r="X90" s="155"/>
      <c r="Y90" s="155"/>
      <c r="Z90" s="271"/>
      <c r="AA90" s="271"/>
      <c r="AB90" s="271"/>
      <c r="AC90" s="271"/>
      <c r="AD90" s="271"/>
    </row>
    <row r="91" spans="1:37" ht="15" customHeight="1">
      <c r="A91" s="584" t="s">
        <v>248</v>
      </c>
      <c r="B91" s="584"/>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row>
    <row r="92" spans="1:37" ht="3" customHeight="1">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row>
    <row r="93" spans="1:37" ht="26.25" customHeight="1">
      <c r="A93" s="567" t="s">
        <v>186</v>
      </c>
      <c r="B93" s="568"/>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85"/>
    </row>
    <row r="94" spans="1:37" ht="30" customHeight="1">
      <c r="A94" s="498" t="s">
        <v>249</v>
      </c>
      <c r="B94" s="499"/>
      <c r="C94" s="499"/>
      <c r="D94" s="499"/>
      <c r="E94" s="499"/>
      <c r="F94" s="499"/>
      <c r="G94" s="499"/>
      <c r="H94" s="499"/>
      <c r="I94" s="499"/>
      <c r="J94" s="499"/>
      <c r="K94" s="499"/>
      <c r="L94" s="499"/>
      <c r="M94" s="499"/>
      <c r="N94" s="499"/>
      <c r="O94" s="499"/>
      <c r="P94" s="499"/>
      <c r="Q94" s="499"/>
      <c r="R94" s="499"/>
      <c r="S94" s="499"/>
      <c r="T94" s="499"/>
      <c r="U94" s="499"/>
      <c r="V94" s="499"/>
      <c r="W94" s="499"/>
      <c r="X94" s="499"/>
      <c r="Y94" s="499"/>
      <c r="Z94" s="499"/>
      <c r="AA94" s="499"/>
      <c r="AB94" s="499"/>
      <c r="AC94" s="499"/>
      <c r="AD94" s="564" t="s">
        <v>8</v>
      </c>
      <c r="AE94" s="565"/>
      <c r="AF94" s="565"/>
      <c r="AG94" s="565"/>
      <c r="AH94" s="565"/>
      <c r="AI94" s="566"/>
    </row>
    <row r="95" spans="1:37" ht="30" customHeight="1">
      <c r="A95" s="567" t="s">
        <v>250</v>
      </c>
      <c r="B95" s="568"/>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9">
        <v>60000</v>
      </c>
      <c r="AE95" s="570"/>
      <c r="AF95" s="570"/>
      <c r="AG95" s="570"/>
      <c r="AH95" s="570"/>
      <c r="AI95" s="571"/>
    </row>
    <row r="96" spans="1:37" s="14" customFormat="1" ht="15" customHeight="1">
      <c r="A96" s="441" t="s">
        <v>110</v>
      </c>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3"/>
    </row>
    <row r="97" spans="1:39" ht="29.25" customHeight="1">
      <c r="A97" s="567" t="s">
        <v>251</v>
      </c>
      <c r="B97" s="568"/>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4" t="s">
        <v>8</v>
      </c>
      <c r="AE97" s="565"/>
      <c r="AF97" s="565"/>
      <c r="AG97" s="565"/>
      <c r="AH97" s="565"/>
      <c r="AI97" s="566"/>
    </row>
    <row r="98" spans="1:39" ht="37.5" customHeight="1">
      <c r="A98" s="567" t="s">
        <v>252</v>
      </c>
      <c r="B98" s="568"/>
      <c r="C98" s="568"/>
      <c r="D98" s="568"/>
      <c r="E98" s="568"/>
      <c r="F98" s="568"/>
      <c r="G98" s="568"/>
      <c r="H98" s="568"/>
      <c r="I98" s="568"/>
      <c r="J98" s="568"/>
      <c r="K98" s="568"/>
      <c r="L98" s="568"/>
      <c r="M98" s="568"/>
      <c r="N98" s="568"/>
      <c r="O98" s="568"/>
      <c r="P98" s="568"/>
      <c r="Q98" s="568"/>
      <c r="R98" s="568"/>
      <c r="S98" s="568"/>
      <c r="T98" s="568"/>
      <c r="U98" s="568"/>
      <c r="V98" s="568"/>
      <c r="W98" s="568"/>
      <c r="X98" s="568"/>
      <c r="Y98" s="568"/>
      <c r="Z98" s="568"/>
      <c r="AA98" s="568"/>
      <c r="AB98" s="568"/>
      <c r="AC98" s="568"/>
      <c r="AD98" s="564" t="s">
        <v>8</v>
      </c>
      <c r="AE98" s="565"/>
      <c r="AF98" s="565"/>
      <c r="AG98" s="565"/>
      <c r="AH98" s="565"/>
      <c r="AI98" s="566"/>
    </row>
    <row r="99" spans="1:39" ht="44.4" customHeight="1">
      <c r="A99" s="567" t="s">
        <v>253</v>
      </c>
      <c r="B99" s="568"/>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9">
        <v>3</v>
      </c>
      <c r="AE99" s="570"/>
      <c r="AF99" s="570"/>
      <c r="AG99" s="570"/>
      <c r="AH99" s="570"/>
      <c r="AI99" s="571"/>
    </row>
    <row r="100" spans="1:39" ht="12" customHeight="1">
      <c r="A100" s="609" t="s">
        <v>289</v>
      </c>
      <c r="B100" s="609"/>
      <c r="C100" s="609"/>
      <c r="D100" s="609"/>
      <c r="E100" s="609"/>
      <c r="F100" s="609"/>
      <c r="G100" s="609"/>
      <c r="H100" s="609"/>
      <c r="I100" s="609"/>
      <c r="J100" s="609"/>
      <c r="K100" s="609"/>
      <c r="L100" s="609"/>
      <c r="M100" s="609"/>
      <c r="N100" s="609"/>
      <c r="O100" s="609"/>
      <c r="P100" s="609"/>
      <c r="Q100" s="609"/>
      <c r="R100" s="609"/>
      <c r="S100" s="609"/>
      <c r="T100" s="609"/>
      <c r="U100" s="609"/>
      <c r="V100" s="609"/>
      <c r="W100" s="609"/>
      <c r="X100" s="609"/>
      <c r="Y100" s="609"/>
      <c r="Z100" s="609"/>
      <c r="AA100" s="609"/>
      <c r="AB100" s="609"/>
      <c r="AC100" s="609"/>
      <c r="AD100" s="609"/>
      <c r="AE100" s="609"/>
      <c r="AF100" s="609"/>
      <c r="AG100" s="609"/>
      <c r="AH100" s="609"/>
      <c r="AI100" s="609"/>
    </row>
    <row r="101" spans="1:39" ht="15" customHeight="1">
      <c r="A101" s="611" t="s">
        <v>465</v>
      </c>
      <c r="B101" s="611"/>
      <c r="C101" s="611"/>
      <c r="D101" s="611"/>
      <c r="E101" s="611"/>
      <c r="F101" s="611"/>
      <c r="G101" s="611"/>
      <c r="H101" s="611"/>
      <c r="I101" s="611"/>
      <c r="J101" s="611"/>
      <c r="K101" s="611"/>
      <c r="L101" s="611"/>
      <c r="M101" s="611"/>
      <c r="N101" s="611"/>
      <c r="O101" s="611"/>
      <c r="P101" s="611"/>
      <c r="Q101" s="611"/>
      <c r="R101" s="611"/>
      <c r="S101" s="611"/>
      <c r="T101" s="611"/>
      <c r="U101" s="611"/>
      <c r="V101" s="611"/>
      <c r="W101" s="611"/>
      <c r="X101" s="611"/>
      <c r="Y101" s="611"/>
      <c r="Z101" s="611"/>
      <c r="AA101" s="611"/>
      <c r="AB101" s="572">
        <v>500000</v>
      </c>
      <c r="AC101" s="573"/>
      <c r="AD101" s="573"/>
      <c r="AE101" s="573"/>
      <c r="AF101" s="573"/>
      <c r="AG101" s="573"/>
      <c r="AH101" s="573"/>
      <c r="AI101" s="574"/>
      <c r="AK101" s="91"/>
    </row>
    <row r="102" spans="1:39" ht="15" customHeight="1">
      <c r="A102" s="611" t="s">
        <v>355</v>
      </c>
      <c r="B102" s="611"/>
      <c r="C102" s="611"/>
      <c r="D102" s="611"/>
      <c r="E102" s="611"/>
      <c r="F102" s="611"/>
      <c r="G102" s="611"/>
      <c r="H102" s="611"/>
      <c r="I102" s="611"/>
      <c r="J102" s="611"/>
      <c r="K102" s="611"/>
      <c r="L102" s="611"/>
      <c r="M102" s="611"/>
      <c r="N102" s="611"/>
      <c r="O102" s="611"/>
      <c r="P102" s="611"/>
      <c r="Q102" s="611"/>
      <c r="R102" s="611"/>
      <c r="S102" s="611"/>
      <c r="T102" s="611"/>
      <c r="U102" s="611"/>
      <c r="V102" s="611"/>
      <c r="W102" s="611"/>
      <c r="X102" s="611"/>
      <c r="Y102" s="611"/>
      <c r="Z102" s="611"/>
      <c r="AA102" s="612"/>
      <c r="AB102" s="610">
        <v>200000</v>
      </c>
      <c r="AC102" s="610"/>
      <c r="AD102" s="610"/>
      <c r="AE102" s="610"/>
      <c r="AF102" s="610"/>
      <c r="AG102" s="610"/>
      <c r="AH102" s="610"/>
      <c r="AI102" s="610"/>
      <c r="AK102" s="91"/>
    </row>
    <row r="103" spans="1:39" ht="15" customHeight="1">
      <c r="A103" s="606" t="s">
        <v>356</v>
      </c>
      <c r="B103" s="607"/>
      <c r="C103" s="607"/>
      <c r="D103" s="607"/>
      <c r="E103" s="607"/>
      <c r="F103" s="607"/>
      <c r="G103" s="607"/>
      <c r="H103" s="607"/>
      <c r="I103" s="607"/>
      <c r="J103" s="607"/>
      <c r="K103" s="607"/>
      <c r="L103" s="607"/>
      <c r="M103" s="607"/>
      <c r="N103" s="607"/>
      <c r="O103" s="607"/>
      <c r="P103" s="607"/>
      <c r="Q103" s="607"/>
      <c r="R103" s="607"/>
      <c r="S103" s="607"/>
      <c r="T103" s="607"/>
      <c r="U103" s="607"/>
      <c r="V103" s="607"/>
      <c r="W103" s="607"/>
      <c r="X103" s="607"/>
      <c r="Y103" s="607"/>
      <c r="Z103" s="607"/>
      <c r="AA103" s="608"/>
      <c r="AB103" s="564" t="s">
        <v>288</v>
      </c>
      <c r="AC103" s="565"/>
      <c r="AD103" s="565"/>
      <c r="AE103" s="565"/>
      <c r="AF103" s="565"/>
      <c r="AG103" s="565"/>
      <c r="AH103" s="565"/>
      <c r="AI103" s="566"/>
    </row>
    <row r="104" spans="1:39" ht="15" customHeight="1">
      <c r="A104" s="511" t="s">
        <v>357</v>
      </c>
      <c r="B104" s="511"/>
      <c r="C104" s="511"/>
      <c r="D104" s="512"/>
      <c r="E104" s="512"/>
      <c r="F104" s="512"/>
      <c r="G104" s="512"/>
      <c r="H104" s="512"/>
      <c r="I104" s="512"/>
      <c r="J104" s="512"/>
      <c r="K104" s="512"/>
      <c r="L104" s="512"/>
      <c r="M104" s="512"/>
      <c r="N104" s="512"/>
      <c r="O104" s="512"/>
      <c r="P104" s="512"/>
      <c r="Q104" s="512"/>
      <c r="R104" s="512"/>
      <c r="S104" s="512"/>
      <c r="T104" s="512"/>
      <c r="U104" s="512"/>
      <c r="V104" s="512"/>
      <c r="W104" s="512"/>
      <c r="X104" s="512"/>
      <c r="Y104" s="512"/>
      <c r="Z104" s="512"/>
      <c r="AA104" s="512"/>
      <c r="AB104" s="601"/>
      <c r="AC104" s="601"/>
      <c r="AD104" s="601"/>
      <c r="AE104" s="601"/>
      <c r="AF104" s="601"/>
      <c r="AG104" s="601"/>
      <c r="AH104" s="601"/>
      <c r="AI104" s="601"/>
      <c r="AK104" s="83"/>
      <c r="AL104" s="83"/>
      <c r="AM104" s="83"/>
    </row>
    <row r="105" spans="1:39" ht="15" customHeight="1">
      <c r="A105" s="511" t="s">
        <v>358</v>
      </c>
      <c r="B105" s="511"/>
      <c r="C105" s="511"/>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2"/>
      <c r="AA105" s="512"/>
      <c r="AB105" s="601"/>
      <c r="AC105" s="601"/>
      <c r="AD105" s="601"/>
      <c r="AE105" s="601"/>
      <c r="AF105" s="601"/>
      <c r="AG105" s="601"/>
      <c r="AH105" s="601"/>
      <c r="AI105" s="601"/>
      <c r="AK105" s="83"/>
      <c r="AL105" s="83"/>
      <c r="AM105" s="83"/>
    </row>
    <row r="106" spans="1:39" ht="15" customHeight="1">
      <c r="A106" s="511" t="s">
        <v>359</v>
      </c>
      <c r="B106" s="511"/>
      <c r="C106" s="511"/>
      <c r="D106" s="512"/>
      <c r="E106" s="512"/>
      <c r="F106" s="512"/>
      <c r="G106" s="512"/>
      <c r="H106" s="512"/>
      <c r="I106" s="512"/>
      <c r="J106" s="512"/>
      <c r="K106" s="512"/>
      <c r="L106" s="512"/>
      <c r="M106" s="512"/>
      <c r="N106" s="512"/>
      <c r="O106" s="512"/>
      <c r="P106" s="512"/>
      <c r="Q106" s="512"/>
      <c r="R106" s="512"/>
      <c r="S106" s="512"/>
      <c r="T106" s="512"/>
      <c r="U106" s="512"/>
      <c r="V106" s="512"/>
      <c r="W106" s="512"/>
      <c r="X106" s="512"/>
      <c r="Y106" s="512"/>
      <c r="Z106" s="512"/>
      <c r="AA106" s="512"/>
      <c r="AB106" s="601"/>
      <c r="AC106" s="601"/>
      <c r="AD106" s="601"/>
      <c r="AE106" s="601"/>
      <c r="AF106" s="601"/>
      <c r="AG106" s="601"/>
      <c r="AH106" s="601"/>
      <c r="AI106" s="601"/>
      <c r="AK106" s="83"/>
      <c r="AL106" s="83"/>
      <c r="AM106" s="83"/>
    </row>
    <row r="107" spans="1:39" s="83" customFormat="1" ht="15" customHeight="1">
      <c r="A107" s="511" t="s">
        <v>360</v>
      </c>
      <c r="B107" s="511"/>
      <c r="C107" s="511"/>
      <c r="D107" s="512"/>
      <c r="E107" s="512"/>
      <c r="F107" s="512"/>
      <c r="G107" s="512"/>
      <c r="H107" s="512"/>
      <c r="I107" s="512"/>
      <c r="J107" s="512"/>
      <c r="K107" s="512"/>
      <c r="L107" s="512"/>
      <c r="M107" s="512"/>
      <c r="N107" s="512"/>
      <c r="O107" s="512"/>
      <c r="P107" s="512"/>
      <c r="Q107" s="512"/>
      <c r="R107" s="512"/>
      <c r="S107" s="512"/>
      <c r="T107" s="512"/>
      <c r="U107" s="512"/>
      <c r="V107" s="512"/>
      <c r="W107" s="512"/>
      <c r="X107" s="512"/>
      <c r="Y107" s="512"/>
      <c r="Z107" s="512"/>
      <c r="AA107" s="512"/>
      <c r="AB107" s="601"/>
      <c r="AC107" s="601"/>
      <c r="AD107" s="601"/>
      <c r="AE107" s="601"/>
      <c r="AF107" s="601"/>
      <c r="AG107" s="601"/>
      <c r="AH107" s="601"/>
      <c r="AI107" s="601"/>
      <c r="AL107" s="121"/>
      <c r="AM107" s="121"/>
    </row>
    <row r="108" spans="1:39" ht="15" customHeight="1">
      <c r="A108" s="441" t="s">
        <v>361</v>
      </c>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595">
        <f ca="1">SUM(AB104:OFFSET(Laczna_kwota_11,-1,28))</f>
        <v>0</v>
      </c>
      <c r="AC108" s="596"/>
      <c r="AD108" s="596"/>
      <c r="AE108" s="596"/>
      <c r="AF108" s="596"/>
      <c r="AG108" s="596"/>
      <c r="AH108" s="596"/>
      <c r="AI108" s="597"/>
      <c r="AK108" s="122" t="s">
        <v>258</v>
      </c>
      <c r="AM108" s="121"/>
    </row>
    <row r="109" spans="1:39" ht="21.75" customHeight="1">
      <c r="A109" s="602" t="s">
        <v>362</v>
      </c>
      <c r="B109" s="603"/>
      <c r="C109" s="603"/>
      <c r="D109" s="603"/>
      <c r="E109" s="603"/>
      <c r="F109" s="603"/>
      <c r="G109" s="603"/>
      <c r="H109" s="603"/>
      <c r="I109" s="603"/>
      <c r="J109" s="603"/>
      <c r="K109" s="603"/>
      <c r="L109" s="603"/>
      <c r="M109" s="603"/>
      <c r="N109" s="603"/>
      <c r="O109" s="603"/>
      <c r="P109" s="603"/>
      <c r="Q109" s="603"/>
      <c r="R109" s="603"/>
      <c r="S109" s="603"/>
      <c r="T109" s="603"/>
      <c r="U109" s="603"/>
      <c r="V109" s="603"/>
      <c r="W109" s="603"/>
      <c r="X109" s="603"/>
      <c r="Y109" s="603"/>
      <c r="Z109" s="603"/>
      <c r="AA109" s="603"/>
      <c r="AB109" s="604">
        <f ca="1">Zal_B_IV_A9.1!AE2</f>
        <v>914000</v>
      </c>
      <c r="AC109" s="605"/>
      <c r="AD109" s="605"/>
      <c r="AE109" s="605"/>
      <c r="AF109" s="605"/>
      <c r="AG109" s="605"/>
      <c r="AH109" s="605"/>
      <c r="AI109" s="605"/>
      <c r="AK109" s="229" t="s">
        <v>259</v>
      </c>
      <c r="AM109" s="121"/>
    </row>
    <row r="110" spans="1:39" ht="25.5" customHeight="1">
      <c r="A110" s="498" t="s">
        <v>466</v>
      </c>
      <c r="B110" s="499"/>
      <c r="C110" s="499"/>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500"/>
      <c r="AB110" s="598">
        <f ca="1">AB101-AB108</f>
        <v>500000</v>
      </c>
      <c r="AC110" s="599"/>
      <c r="AD110" s="599"/>
      <c r="AE110" s="599"/>
      <c r="AF110" s="599"/>
      <c r="AG110" s="599"/>
      <c r="AH110" s="599"/>
      <c r="AI110" s="600"/>
      <c r="AM110" s="121"/>
    </row>
    <row r="111" spans="1:39" ht="27.6" customHeight="1">
      <c r="A111" s="592" t="s">
        <v>363</v>
      </c>
      <c r="B111" s="592"/>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3"/>
      <c r="AC111" s="593"/>
      <c r="AD111" s="593"/>
      <c r="AE111" s="592"/>
      <c r="AF111" s="593"/>
      <c r="AG111" s="593"/>
      <c r="AH111" s="592"/>
      <c r="AI111" s="567"/>
      <c r="AK111" s="83"/>
      <c r="AM111" s="121"/>
    </row>
    <row r="112" spans="1:39" ht="24.6" customHeight="1">
      <c r="A112" s="591" t="s">
        <v>447</v>
      </c>
      <c r="B112" s="591"/>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1"/>
      <c r="Y112" s="591"/>
      <c r="Z112" s="591"/>
      <c r="AA112" s="591"/>
      <c r="AB112" s="588" t="s">
        <v>7</v>
      </c>
      <c r="AC112" s="590"/>
      <c r="AD112" s="589"/>
      <c r="AE112" s="289"/>
      <c r="AF112" s="588" t="s">
        <v>8</v>
      </c>
      <c r="AG112" s="589"/>
      <c r="AH112" s="586" t="s">
        <v>119</v>
      </c>
      <c r="AI112" s="586"/>
      <c r="AM112" s="121"/>
    </row>
    <row r="113" spans="1:39" ht="5.0999999999999996" customHeight="1">
      <c r="A113" s="495"/>
      <c r="B113" s="594"/>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M113" s="121"/>
    </row>
    <row r="114" spans="1:39" ht="24" customHeight="1">
      <c r="A114" s="591" t="s">
        <v>448</v>
      </c>
      <c r="B114" s="591"/>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0" t="s">
        <v>7</v>
      </c>
      <c r="AC114" s="590"/>
      <c r="AD114" s="589"/>
      <c r="AE114" s="289"/>
      <c r="AF114" s="588" t="s">
        <v>8</v>
      </c>
      <c r="AG114" s="589"/>
      <c r="AH114" s="587" t="s">
        <v>119</v>
      </c>
      <c r="AI114" s="587"/>
      <c r="AM114" s="121"/>
    </row>
  </sheetData>
  <sheetProtection algorithmName="SHA-512" hashValue="nh5oSCR9ckqJSGnjDYEzaMJgmXz6RCEdIWQjXTH37MBwPmepzFPSowesgwkZyTom9D1xJhd/c6XuCMEa7u5tJA==" saltValue="SUEDTkwEZCMXE1ovgsg8kg==" spinCount="100000" sheet="1" formatCells="0" formatColumns="0" formatRows="0" insertRows="0" insertHyperlinks="0" deleteRows="0" sort="0" autoFilter="0" pivotTables="0"/>
  <mergeCells count="188">
    <mergeCell ref="A104:C104"/>
    <mergeCell ref="D104:AA104"/>
    <mergeCell ref="AB104:AI104"/>
    <mergeCell ref="A105:C105"/>
    <mergeCell ref="D105:AA105"/>
    <mergeCell ref="AB105:AI105"/>
    <mergeCell ref="A103:AA103"/>
    <mergeCell ref="AB103:AI103"/>
    <mergeCell ref="A98:AC98"/>
    <mergeCell ref="AD98:AI98"/>
    <mergeCell ref="A99:AC99"/>
    <mergeCell ref="AD99:AI99"/>
    <mergeCell ref="A100:AI100"/>
    <mergeCell ref="AB102:AI102"/>
    <mergeCell ref="A102:AA102"/>
    <mergeCell ref="A101:AA101"/>
    <mergeCell ref="A108:AA108"/>
    <mergeCell ref="AB108:AI108"/>
    <mergeCell ref="A110:AA110"/>
    <mergeCell ref="AB110:AI110"/>
    <mergeCell ref="A106:C106"/>
    <mergeCell ref="D106:AA106"/>
    <mergeCell ref="AB106:AI106"/>
    <mergeCell ref="A107:C107"/>
    <mergeCell ref="D107:AA107"/>
    <mergeCell ref="AB107:AI107"/>
    <mergeCell ref="A109:AA109"/>
    <mergeCell ref="AB109:AI109"/>
    <mergeCell ref="AH112:AI112"/>
    <mergeCell ref="AH114:AI114"/>
    <mergeCell ref="AF112:AG112"/>
    <mergeCell ref="AF114:AG114"/>
    <mergeCell ref="AB112:AD112"/>
    <mergeCell ref="AB114:AD114"/>
    <mergeCell ref="A112:AA112"/>
    <mergeCell ref="A114:AA114"/>
    <mergeCell ref="A111:AI111"/>
    <mergeCell ref="A113:AI113"/>
    <mergeCell ref="A94:AC94"/>
    <mergeCell ref="AD94:AI94"/>
    <mergeCell ref="A95:AC95"/>
    <mergeCell ref="AD95:AI95"/>
    <mergeCell ref="A96:AI96"/>
    <mergeCell ref="A97:AC97"/>
    <mergeCell ref="AD97:AI97"/>
    <mergeCell ref="AB101:AI101"/>
    <mergeCell ref="A85:T85"/>
    <mergeCell ref="A87:F89"/>
    <mergeCell ref="S87:X89"/>
    <mergeCell ref="AG87:AI89"/>
    <mergeCell ref="A91:AI91"/>
    <mergeCell ref="A93:AI93"/>
    <mergeCell ref="AB82:AI82"/>
    <mergeCell ref="B83:E83"/>
    <mergeCell ref="F83:H83"/>
    <mergeCell ref="I83:K83"/>
    <mergeCell ref="L83:N83"/>
    <mergeCell ref="O83:U83"/>
    <mergeCell ref="V83:AA83"/>
    <mergeCell ref="AB83:AI83"/>
    <mergeCell ref="B82:E82"/>
    <mergeCell ref="F82:H82"/>
    <mergeCell ref="I82:K82"/>
    <mergeCell ref="L82:N82"/>
    <mergeCell ref="O82:U82"/>
    <mergeCell ref="V82:AA82"/>
    <mergeCell ref="AB80:AI80"/>
    <mergeCell ref="B81:E81"/>
    <mergeCell ref="F81:H81"/>
    <mergeCell ref="I81:K81"/>
    <mergeCell ref="L81:N81"/>
    <mergeCell ref="O81:U81"/>
    <mergeCell ref="V81:AA81"/>
    <mergeCell ref="AB81:AI81"/>
    <mergeCell ref="V78:AA79"/>
    <mergeCell ref="B80:E80"/>
    <mergeCell ref="F80:H80"/>
    <mergeCell ref="I80:K80"/>
    <mergeCell ref="L80:N80"/>
    <mergeCell ref="O80:U80"/>
    <mergeCell ref="V80:AA80"/>
    <mergeCell ref="A75:AI75"/>
    <mergeCell ref="A77:A79"/>
    <mergeCell ref="B77:K77"/>
    <mergeCell ref="L77:AA77"/>
    <mergeCell ref="AB77:AI79"/>
    <mergeCell ref="B78:E79"/>
    <mergeCell ref="F78:H79"/>
    <mergeCell ref="I78:K79"/>
    <mergeCell ref="L78:N79"/>
    <mergeCell ref="O78:U79"/>
    <mergeCell ref="A72:D72"/>
    <mergeCell ref="E72:H72"/>
    <mergeCell ref="I72:U72"/>
    <mergeCell ref="V72:AI72"/>
    <mergeCell ref="A73:D73"/>
    <mergeCell ref="E73:H73"/>
    <mergeCell ref="I73:U73"/>
    <mergeCell ref="V73:AI73"/>
    <mergeCell ref="A70:F70"/>
    <mergeCell ref="G70:O70"/>
    <mergeCell ref="P70:Y70"/>
    <mergeCell ref="Z70:AI70"/>
    <mergeCell ref="A71:F71"/>
    <mergeCell ref="G71:O71"/>
    <mergeCell ref="P71:Y71"/>
    <mergeCell ref="Z71:AI71"/>
    <mergeCell ref="A65:AI65"/>
    <mergeCell ref="A68:G68"/>
    <mergeCell ref="H68:Q68"/>
    <mergeCell ref="R68:Y68"/>
    <mergeCell ref="Z68:AI68"/>
    <mergeCell ref="A69:G69"/>
    <mergeCell ref="H69:Q69"/>
    <mergeCell ref="R69:Y69"/>
    <mergeCell ref="Z69:AI69"/>
    <mergeCell ref="A62:D62"/>
    <mergeCell ref="E62:H62"/>
    <mergeCell ref="I62:W62"/>
    <mergeCell ref="A63:D64"/>
    <mergeCell ref="E63:H64"/>
    <mergeCell ref="I63:Q64"/>
    <mergeCell ref="S63:V63"/>
    <mergeCell ref="A60:F60"/>
    <mergeCell ref="G60:O60"/>
    <mergeCell ref="P60:Y60"/>
    <mergeCell ref="Z60:AI60"/>
    <mergeCell ref="A61:F61"/>
    <mergeCell ref="G61:O61"/>
    <mergeCell ref="P61:Y61"/>
    <mergeCell ref="Z61:AI61"/>
    <mergeCell ref="A56:AI56"/>
    <mergeCell ref="A58:G58"/>
    <mergeCell ref="H58:Q58"/>
    <mergeCell ref="R58:Y58"/>
    <mergeCell ref="Z58:AI58"/>
    <mergeCell ref="A59:G59"/>
    <mergeCell ref="H59:Q59"/>
    <mergeCell ref="R59:Y59"/>
    <mergeCell ref="Z59:AI59"/>
    <mergeCell ref="B53:P53"/>
    <mergeCell ref="Q53:T53"/>
    <mergeCell ref="U53:X53"/>
    <mergeCell ref="Y53:AI53"/>
    <mergeCell ref="B54:P54"/>
    <mergeCell ref="Q54:T54"/>
    <mergeCell ref="U54:X54"/>
    <mergeCell ref="Y54:AI54"/>
    <mergeCell ref="A49:AI49"/>
    <mergeCell ref="B51:P51"/>
    <mergeCell ref="Q51:T51"/>
    <mergeCell ref="U51:X51"/>
    <mergeCell ref="Y51:AI51"/>
    <mergeCell ref="B52:P52"/>
    <mergeCell ref="Q52:T52"/>
    <mergeCell ref="U52:X52"/>
    <mergeCell ref="Y52:AI52"/>
    <mergeCell ref="A43:AI43"/>
    <mergeCell ref="B45:P45"/>
    <mergeCell ref="Q45:T45"/>
    <mergeCell ref="U45:X45"/>
    <mergeCell ref="Y45:AI45"/>
    <mergeCell ref="B46:P46"/>
    <mergeCell ref="Q46:T46"/>
    <mergeCell ref="U46:X46"/>
    <mergeCell ref="Y46:AI46"/>
    <mergeCell ref="A33:B35"/>
    <mergeCell ref="C33:Y35"/>
    <mergeCell ref="Z33:AI35"/>
    <mergeCell ref="A37:AI37"/>
    <mergeCell ref="A38:AI39"/>
    <mergeCell ref="A41:AI41"/>
    <mergeCell ref="A30:B32"/>
    <mergeCell ref="C30:AI32"/>
    <mergeCell ref="A26:AI26"/>
    <mergeCell ref="A27:AI28"/>
    <mergeCell ref="A14:AI14"/>
    <mergeCell ref="A18:AI18"/>
    <mergeCell ref="A22:AI22"/>
    <mergeCell ref="A23:AI24"/>
    <mergeCell ref="A2:AI2"/>
    <mergeCell ref="A4:O4"/>
    <mergeCell ref="A6:AI6"/>
    <mergeCell ref="A10:AI10"/>
    <mergeCell ref="A7:AI8"/>
    <mergeCell ref="A11:AI12"/>
    <mergeCell ref="A15:AI16"/>
    <mergeCell ref="A19:AI20"/>
  </mergeCells>
  <dataValidations count="17">
    <dataValidation allowBlank="1" showErrorMessage="1" sqref="AB108:AI108 AB109 AB114 AH114 AB110:AI110 AH112 AB112 AF112 AF114" xr:uid="{00000000-0002-0000-0200-000000000000}"/>
    <dataValidation allowBlank="1" showErrorMessage="1" promptTitle="Uwaga!" sqref="AB101:AI101" xr:uid="{00000000-0002-0000-0200-000001000000}"/>
    <dataValidation type="decimal" operator="greaterThanOrEqual" allowBlank="1" showErrorMessage="1" errorTitle="Błąd!" error="W tym polu można wpisać tylko liczbę - równą lub większą od 0" promptTitle="Uwaga!" prompt="Pola wyróżnione mają zdefiniowane formuły, ale nie są zablokowane. Oznacza to, że mogą zostać wypełnione automatycznie (formuła uwzględni dane z oznaczonego zakresu) albo poprzez &quot;ręczne&quot; wprowadzenie wartości. Dozwolone jest także modyfikowanie formuł." sqref="AB104:AI107" xr:uid="{00000000-0002-0000-0200-000002000000}">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24, jak wskazuje zielona strzałka) i wybrać Wstaw." sqref="AK108" xr:uid="{00000000-0002-0000-0200-000003000000}"/>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AK8" xr:uid="{00000000-0002-0000-0200-000004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AK84" xr:uid="{00000000-0002-0000-0200-000005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57, jak wskazuje zielona strzałka) i wybrać Wstaw." sqref="AK55" xr:uid="{00000000-0002-0000-0200-000006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AK56:AK57 AK85 AK109" xr:uid="{00000000-0002-0000-0200-000007000000}"/>
    <dataValidation operator="greaterThanOrEqual" allowBlank="1" showInputMessage="1" showErrorMessage="1" errorTitle="Błąd!" error="W tym polu można wpisać tylko liczbę całkowitą - równą lub większą od 0" promptTitle="Uwaga!" prompt="Pola wyróżnione mają zdefiniowane formuły, ale nie są zablokowane. Oznacza to, że mogą zostać wypełnione automatycznie (formuła uwzględni dane z oznaczonego zakresu) albo poprzez &quot;ręczne&quot; wprowadzenie wartości. Dozwolone jest także modyfikowanie formuł." sqref="AD95:AI95 AD99:AI99" xr:uid="{00000000-0002-0000-0200-000008000000}"/>
    <dataValidation type="decimal" operator="greaterThanOrEqual" allowBlank="1" showInputMessage="1" showErrorMessage="1" errorTitle="Błąd!" error="W tym polu można wpisać tylko liczbę - równą lub większą od 0" sqref="Q46:T46 Q52:T54" xr:uid="{00000000-0002-0000-0200-000009000000}">
      <formula1>0</formula1>
    </dataValidation>
    <dataValidation type="whole" allowBlank="1" showInputMessage="1" showErrorMessage="1" errorTitle="Błąd!" error="W tym polu można wpisać tylko pojedynczą cyfrę - w zakresie od 0 do 9" sqref="I88 K88:N88 AA88 AC88:AF88" xr:uid="{00000000-0002-0000-0200-00000A000000}">
      <formula1>0</formula1>
      <formula2>9</formula2>
    </dataValidation>
    <dataValidation type="whole" allowBlank="1" showInputMessage="1" showErrorMessage="1" errorTitle="Błąd!" error="W tym polu można wpisać tylko pojedynczą cyfrę - w zakresie od 0 do 1" sqref="H88 Z88" xr:uid="{00000000-0002-0000-0200-00000B000000}">
      <formula1>0</formula1>
      <formula2>1</formula2>
    </dataValidation>
    <dataValidation type="list" allowBlank="1" showInputMessage="1" showErrorMessage="1" sqref="AD94 AD97:AD98 R66:AI67 R74:AI74 S63" xr:uid="{00000000-0002-0000-0200-00000C000000}">
      <formula1>"(wybierz z listy),TAK,NIE"</formula1>
    </dataValidation>
    <dataValidation type="list" allowBlank="1" showInputMessage="1" showErrorMessage="1" sqref="AG47:AG50" xr:uid="{00000000-0002-0000-0200-00000D000000}">
      <formula1>"(wybierz z listy), Tak, NIE"</formula1>
    </dataValidation>
    <dataValidation type="list" allowBlank="1" showInputMessage="1" showErrorMessage="1" sqref="H69:Q69 H59:Q59 B81:E83" xr:uid="{00000000-0002-0000-0200-00000E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B102:AI102" xr:uid="{00000000-0002-0000-0200-00000F000000}">
      <formula1>"wybierz z listy,500 000,200 000,100 000,30 000, 20 000"</formula1>
    </dataValidation>
    <dataValidation type="list" allowBlank="1" showDropDown="1" showInputMessage="1" showErrorMessage="1" errorTitle="Błąd!" error="W tym polu można wpisać tylko znak &quot;X&quot;" promptTitle="Uwaga!" prompt="Po wpisaniu &quot;X&quot; w polu TAK wartość z pola NIE zostanie automatycznie usunięta._x000a_Po wyczyszczeniu pola TAK znak &quot;X&quot; zostanie automatycznie wpisany do pola NIE." sqref="AE112 AE114" xr:uid="{00000000-0002-0000-0200-000010000000}">
      <formula1>"x,X"</formula1>
    </dataValidation>
  </dataValidations>
  <printOptions horizontalCentered="1"/>
  <pageMargins left="0.11811023622047245" right="0.11811023622047245" top="0.39370078740157483" bottom="0.39370078740157483" header="0.11811023622047245" footer="0.11811023622047245"/>
  <pageSetup paperSize="9" scale="82" fitToWidth="0" fitToHeight="0" orientation="portrait" errors="blank" r:id="rId1"/>
  <headerFooter alignWithMargins="0">
    <oddFooter>&amp;L&amp;8PROW 2014-2020_19.2/5/z&amp;R
&amp;8Strona &amp;P z &amp;N</oddFooter>
  </headerFooter>
  <rowBreaks count="2" manualBreakCount="2">
    <brk id="28" max="34" man="1"/>
    <brk id="74" max="3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N66"/>
  <sheetViews>
    <sheetView showGridLines="0" view="pageBreakPreview" topLeftCell="A28" zoomScaleNormal="100" zoomScaleSheetLayoutView="100" zoomScalePageLayoutView="110" workbookViewId="0">
      <selection activeCell="B36" sqref="B36"/>
    </sheetView>
  </sheetViews>
  <sheetFormatPr defaultColWidth="9.109375" defaultRowHeight="15" customHeight="1"/>
  <cols>
    <col min="1" max="1" width="4.109375" style="3" customWidth="1"/>
    <col min="2" max="2" width="78.88671875" style="84" customWidth="1"/>
    <col min="3" max="3" width="14.44140625" style="3" customWidth="1"/>
    <col min="4" max="4" width="8.88671875" style="3" customWidth="1"/>
    <col min="5" max="5" width="6.5546875" style="3" customWidth="1"/>
    <col min="6" max="16384" width="9.109375" style="3"/>
  </cols>
  <sheetData>
    <row r="1" spans="1:4" ht="22.35" customHeight="1">
      <c r="A1" s="616" t="s">
        <v>211</v>
      </c>
      <c r="B1" s="616"/>
      <c r="C1" s="616"/>
      <c r="D1" s="616"/>
    </row>
    <row r="2" spans="1:4" ht="18" customHeight="1">
      <c r="A2" s="618" t="s">
        <v>23</v>
      </c>
      <c r="B2" s="618"/>
      <c r="C2" s="617" t="s">
        <v>7</v>
      </c>
      <c r="D2" s="617"/>
    </row>
    <row r="3" spans="1:4" ht="15" customHeight="1">
      <c r="A3" s="80" t="s">
        <v>1</v>
      </c>
      <c r="B3" s="82" t="s">
        <v>11</v>
      </c>
      <c r="C3" s="80" t="s">
        <v>158</v>
      </c>
      <c r="D3" s="80" t="s">
        <v>9</v>
      </c>
    </row>
    <row r="4" spans="1:4" ht="15" customHeight="1">
      <c r="A4" s="620" t="s">
        <v>190</v>
      </c>
      <c r="B4" s="620"/>
      <c r="C4" s="619" t="s">
        <v>7</v>
      </c>
      <c r="D4" s="619"/>
    </row>
    <row r="5" spans="1:4" ht="30" customHeight="1">
      <c r="A5" s="80" t="s">
        <v>4</v>
      </c>
      <c r="B5" s="82" t="s">
        <v>451</v>
      </c>
      <c r="C5" s="283" t="s">
        <v>7</v>
      </c>
      <c r="D5" s="89">
        <v>1</v>
      </c>
    </row>
    <row r="6" spans="1:4" ht="39" customHeight="1">
      <c r="A6" s="81" t="s">
        <v>6</v>
      </c>
      <c r="B6" s="103" t="s">
        <v>307</v>
      </c>
      <c r="C6" s="283" t="s">
        <v>7</v>
      </c>
      <c r="D6" s="89">
        <v>1</v>
      </c>
    </row>
    <row r="7" spans="1:4" ht="15" customHeight="1">
      <c r="A7" s="81" t="s">
        <v>3</v>
      </c>
      <c r="B7" s="621" t="s">
        <v>201</v>
      </c>
      <c r="C7" s="622"/>
      <c r="D7" s="623"/>
    </row>
    <row r="8" spans="1:4" ht="44.25" customHeight="1">
      <c r="A8" s="81" t="s">
        <v>199</v>
      </c>
      <c r="B8" s="103" t="s">
        <v>202</v>
      </c>
      <c r="C8" s="283" t="s">
        <v>50</v>
      </c>
      <c r="D8" s="89">
        <f>IF(C8="ND",0,"")</f>
        <v>0</v>
      </c>
    </row>
    <row r="9" spans="1:4" ht="39.9" customHeight="1">
      <c r="A9" s="81" t="s">
        <v>200</v>
      </c>
      <c r="B9" s="103" t="s">
        <v>213</v>
      </c>
      <c r="C9" s="283" t="s">
        <v>7</v>
      </c>
      <c r="D9" s="89">
        <v>1</v>
      </c>
    </row>
    <row r="10" spans="1:4" ht="39.9" customHeight="1">
      <c r="A10" s="81" t="s">
        <v>51</v>
      </c>
      <c r="B10" s="103" t="s">
        <v>191</v>
      </c>
      <c r="C10" s="283" t="s">
        <v>7</v>
      </c>
      <c r="D10" s="89">
        <v>1</v>
      </c>
    </row>
    <row r="11" spans="1:4" ht="39.9" customHeight="1">
      <c r="A11" s="81" t="s">
        <v>192</v>
      </c>
      <c r="B11" s="103" t="s">
        <v>193</v>
      </c>
      <c r="C11" s="283" t="s">
        <v>50</v>
      </c>
      <c r="D11" s="89">
        <f t="shared" ref="D11:D24" si="0">IF(C11="ND",0,"")</f>
        <v>0</v>
      </c>
    </row>
    <row r="12" spans="1:4" ht="30" customHeight="1">
      <c r="A12" s="80" t="s">
        <v>194</v>
      </c>
      <c r="B12" s="103" t="s">
        <v>195</v>
      </c>
      <c r="C12" s="283" t="s">
        <v>50</v>
      </c>
      <c r="D12" s="89">
        <f t="shared" si="0"/>
        <v>0</v>
      </c>
    </row>
    <row r="13" spans="1:4" ht="39.9" customHeight="1">
      <c r="A13" s="80" t="s">
        <v>0</v>
      </c>
      <c r="B13" s="103" t="s">
        <v>171</v>
      </c>
      <c r="C13" s="283" t="s">
        <v>7</v>
      </c>
      <c r="D13" s="89">
        <v>1</v>
      </c>
    </row>
    <row r="14" spans="1:4" ht="69.900000000000006" customHeight="1">
      <c r="A14" s="80" t="s">
        <v>22</v>
      </c>
      <c r="B14" s="103" t="s">
        <v>300</v>
      </c>
      <c r="C14" s="283" t="s">
        <v>7</v>
      </c>
      <c r="D14" s="89">
        <v>1</v>
      </c>
    </row>
    <row r="15" spans="1:4" ht="30" customHeight="1">
      <c r="A15" s="80" t="s">
        <v>164</v>
      </c>
      <c r="B15" s="103" t="s">
        <v>450</v>
      </c>
      <c r="C15" s="283" t="s">
        <v>7</v>
      </c>
      <c r="D15" s="89">
        <v>1</v>
      </c>
    </row>
    <row r="16" spans="1:4" ht="30" customHeight="1">
      <c r="A16" s="80" t="s">
        <v>165</v>
      </c>
      <c r="B16" s="103" t="s">
        <v>146</v>
      </c>
      <c r="C16" s="283" t="s">
        <v>7</v>
      </c>
      <c r="D16" s="89">
        <v>1</v>
      </c>
    </row>
    <row r="17" spans="1:4" ht="39.9" customHeight="1">
      <c r="A17" s="80" t="s">
        <v>196</v>
      </c>
      <c r="B17" s="103" t="s">
        <v>198</v>
      </c>
      <c r="C17" s="283" t="s">
        <v>50</v>
      </c>
      <c r="D17" s="89">
        <f t="shared" si="0"/>
        <v>0</v>
      </c>
    </row>
    <row r="18" spans="1:4" ht="36">
      <c r="A18" s="80" t="s">
        <v>197</v>
      </c>
      <c r="B18" s="103" t="s">
        <v>440</v>
      </c>
      <c r="C18" s="283" t="s">
        <v>50</v>
      </c>
      <c r="D18" s="89">
        <f t="shared" si="0"/>
        <v>0</v>
      </c>
    </row>
    <row r="19" spans="1:4" ht="30" customHeight="1">
      <c r="A19" s="80" t="s">
        <v>168</v>
      </c>
      <c r="B19" s="103" t="s">
        <v>157</v>
      </c>
      <c r="C19" s="283" t="s">
        <v>7</v>
      </c>
      <c r="D19" s="89">
        <v>1</v>
      </c>
    </row>
    <row r="20" spans="1:4" ht="29.4" customHeight="1">
      <c r="A20" s="80" t="s">
        <v>169</v>
      </c>
      <c r="B20" s="103" t="s">
        <v>457</v>
      </c>
      <c r="C20" s="283" t="s">
        <v>50</v>
      </c>
      <c r="D20" s="89">
        <f t="shared" si="0"/>
        <v>0</v>
      </c>
    </row>
    <row r="21" spans="1:4" ht="36">
      <c r="A21" s="80" t="s">
        <v>241</v>
      </c>
      <c r="B21" s="103" t="s">
        <v>254</v>
      </c>
      <c r="C21" s="283" t="s">
        <v>7</v>
      </c>
      <c r="D21" s="89">
        <v>4</v>
      </c>
    </row>
    <row r="22" spans="1:4" ht="15" customHeight="1">
      <c r="A22" s="620" t="s">
        <v>170</v>
      </c>
      <c r="B22" s="620"/>
      <c r="C22" s="624" t="s">
        <v>50</v>
      </c>
      <c r="D22" s="624"/>
    </row>
    <row r="23" spans="1:4" ht="15" customHeight="1">
      <c r="A23" s="80" t="s">
        <v>4</v>
      </c>
      <c r="B23" s="103" t="s">
        <v>151</v>
      </c>
      <c r="C23" s="283" t="s">
        <v>50</v>
      </c>
      <c r="D23" s="89">
        <f t="shared" si="0"/>
        <v>0</v>
      </c>
    </row>
    <row r="24" spans="1:4" ht="39.9" customHeight="1">
      <c r="A24" s="80" t="s">
        <v>6</v>
      </c>
      <c r="B24" s="103" t="s">
        <v>243</v>
      </c>
      <c r="C24" s="283" t="s">
        <v>50</v>
      </c>
      <c r="D24" s="89">
        <f t="shared" si="0"/>
        <v>0</v>
      </c>
    </row>
    <row r="25" spans="1:4" ht="34.35" customHeight="1">
      <c r="A25" s="628" t="s">
        <v>262</v>
      </c>
      <c r="B25" s="629"/>
      <c r="C25" s="630" t="s">
        <v>50</v>
      </c>
      <c r="D25" s="631"/>
    </row>
    <row r="26" spans="1:4" ht="33.6" customHeight="1">
      <c r="A26" s="80" t="s">
        <v>4</v>
      </c>
      <c r="B26" s="131" t="s">
        <v>265</v>
      </c>
      <c r="C26" s="233" t="s">
        <v>50</v>
      </c>
      <c r="D26" s="284">
        <v>0</v>
      </c>
    </row>
    <row r="27" spans="1:4" ht="34.200000000000003">
      <c r="A27" s="80" t="s">
        <v>266</v>
      </c>
      <c r="B27" s="103" t="s">
        <v>511</v>
      </c>
      <c r="C27" s="283" t="s">
        <v>50</v>
      </c>
      <c r="D27" s="132">
        <f>IF(C27="ND",0,"")</f>
        <v>0</v>
      </c>
    </row>
    <row r="28" spans="1:4" ht="39.6" customHeight="1">
      <c r="A28" s="80" t="s">
        <v>267</v>
      </c>
      <c r="B28" s="103" t="s">
        <v>315</v>
      </c>
      <c r="C28" s="283" t="s">
        <v>50</v>
      </c>
      <c r="D28" s="132">
        <f>IF(C28="ND",0,"")</f>
        <v>0</v>
      </c>
    </row>
    <row r="29" spans="1:4" ht="39.9" customHeight="1">
      <c r="A29" s="80" t="s">
        <v>3</v>
      </c>
      <c r="B29" s="103" t="s">
        <v>263</v>
      </c>
      <c r="C29" s="283" t="s">
        <v>50</v>
      </c>
      <c r="D29" s="132">
        <f>IF(C29="ND",0,"")</f>
        <v>0</v>
      </c>
    </row>
    <row r="30" spans="1:4" ht="39.9" customHeight="1">
      <c r="A30" s="80" t="s">
        <v>264</v>
      </c>
      <c r="B30" s="103" t="s">
        <v>316</v>
      </c>
      <c r="C30" s="283" t="s">
        <v>50</v>
      </c>
      <c r="D30" s="132">
        <f>IF(C30="ND",0,"")</f>
        <v>0</v>
      </c>
    </row>
    <row r="31" spans="1:4" ht="39.9" customHeight="1">
      <c r="A31" s="80" t="s">
        <v>0</v>
      </c>
      <c r="B31" s="103" t="s">
        <v>317</v>
      </c>
      <c r="C31" s="283" t="s">
        <v>50</v>
      </c>
      <c r="D31" s="132">
        <f>IF(C31="ND",0,"")</f>
        <v>0</v>
      </c>
    </row>
    <row r="32" spans="1:4" ht="15" customHeight="1">
      <c r="A32" s="620" t="s">
        <v>318</v>
      </c>
      <c r="B32" s="620"/>
      <c r="C32" s="624" t="s">
        <v>7</v>
      </c>
      <c r="D32" s="624"/>
    </row>
    <row r="33" spans="1:6" ht="15" customHeight="1">
      <c r="A33" s="80" t="s">
        <v>4</v>
      </c>
      <c r="B33" s="85" t="s">
        <v>528</v>
      </c>
      <c r="C33" s="283" t="s">
        <v>7</v>
      </c>
      <c r="D33" s="89">
        <v>1</v>
      </c>
    </row>
    <row r="34" spans="1:6" ht="15" customHeight="1">
      <c r="A34" s="80" t="s">
        <v>6</v>
      </c>
      <c r="B34" s="85" t="s">
        <v>526</v>
      </c>
      <c r="C34" s="283" t="s">
        <v>7</v>
      </c>
      <c r="D34" s="89">
        <v>1</v>
      </c>
    </row>
    <row r="35" spans="1:6" ht="15" customHeight="1">
      <c r="A35" s="80"/>
      <c r="B35" s="85" t="s">
        <v>541</v>
      </c>
      <c r="C35" s="283" t="s">
        <v>7</v>
      </c>
      <c r="D35" s="89">
        <v>1</v>
      </c>
    </row>
    <row r="36" spans="1:6" ht="15" customHeight="1">
      <c r="A36" s="80"/>
      <c r="B36" s="85" t="s">
        <v>542</v>
      </c>
      <c r="C36" s="283" t="s">
        <v>7</v>
      </c>
      <c r="D36" s="89">
        <v>1</v>
      </c>
    </row>
    <row r="37" spans="1:6" s="86" customFormat="1" ht="15" customHeight="1">
      <c r="A37" s="8" t="s">
        <v>3</v>
      </c>
      <c r="B37" s="85" t="s">
        <v>527</v>
      </c>
      <c r="C37" s="283" t="s">
        <v>7</v>
      </c>
      <c r="D37" s="89">
        <v>1</v>
      </c>
    </row>
    <row r="38" spans="1:6" ht="15" customHeight="1">
      <c r="A38" s="625" t="s">
        <v>10</v>
      </c>
      <c r="B38" s="626"/>
      <c r="C38" s="627"/>
      <c r="D38" s="94">
        <f ca="1">SUM(D5:OFFSET(Razem_BIV_inf_zal,-1,3))</f>
        <v>18</v>
      </c>
      <c r="E38" s="69"/>
      <c r="F38" s="100" t="s">
        <v>258</v>
      </c>
    </row>
    <row r="39" spans="1:6" ht="14.25" customHeight="1">
      <c r="A39" s="615"/>
      <c r="B39" s="615"/>
      <c r="C39" s="615"/>
      <c r="D39" s="615"/>
      <c r="F39" s="101" t="s">
        <v>259</v>
      </c>
    </row>
    <row r="40" spans="1:6" ht="165.6" customHeight="1">
      <c r="A40" s="613" t="s">
        <v>515</v>
      </c>
      <c r="B40" s="614"/>
      <c r="C40" s="614"/>
      <c r="D40" s="614"/>
      <c r="F40" s="98"/>
    </row>
    <row r="66" spans="14:14" ht="15" customHeight="1">
      <c r="N66" s="86"/>
    </row>
  </sheetData>
  <sheetProtection algorithmName="SHA-512" hashValue="2t3eQXYlQETH/Nlqh9hDzySqGk5VGUZNpEe5yx0b0SeVy8nQy3S2XdZWxjUAYUhrS3fKuGupPOtVYx3RyM3Ukw==" saltValue="+4O2H00njHtaVPQfTcg9iQ==" spinCount="100000" sheet="1" formatCells="0" formatColumns="0" formatRows="0" insertRows="0" insertHyperlinks="0" deleteRows="0" sort="0" autoFilter="0" pivotTables="0"/>
  <protectedRanges>
    <protectedRange password="8511" sqref="C3:D3" name="Zakres1_1_2"/>
    <protectedRange password="8511" sqref="A38 E38" name="Zakres1_2_1_1"/>
    <protectedRange password="8511" sqref="D27" name="Zakres1_1_2_2_1"/>
    <protectedRange password="8511" sqref="D28:D31" name="Zakres1_1_2_2_1_2"/>
    <protectedRange password="8511" sqref="A40" name="Zakres1_2_1_1_1"/>
  </protectedRanges>
  <mergeCells count="15">
    <mergeCell ref="A40:D40"/>
    <mergeCell ref="A39:D39"/>
    <mergeCell ref="A1:D1"/>
    <mergeCell ref="C2:D2"/>
    <mergeCell ref="A2:B2"/>
    <mergeCell ref="C4:D4"/>
    <mergeCell ref="A4:B4"/>
    <mergeCell ref="B7:D7"/>
    <mergeCell ref="A22:B22"/>
    <mergeCell ref="A32:B32"/>
    <mergeCell ref="C32:D32"/>
    <mergeCell ref="C22:D22"/>
    <mergeCell ref="A38:C38"/>
    <mergeCell ref="A25:B25"/>
    <mergeCell ref="C25:D25"/>
  </mergeCells>
  <dataValidations xWindow="1159" yWindow="595" count="9">
    <dataValidation type="list" allowBlank="1" showInputMessage="1" showErrorMessage="1" sqref="C16:C18 C8:C14 C20:C32" xr:uid="{00000000-0002-0000-0300-000000000000}">
      <formula1>"(wybierz z listy),TAK,ND"</formula1>
    </dataValidation>
    <dataValidation type="list" allowBlank="1" showInputMessage="1" showErrorMessage="1" sqref="C2" xr:uid="{00000000-0002-0000-0300-000001000000}">
      <formula1>"(wybierz z listy),TAK,NIE"</formula1>
    </dataValidation>
    <dataValidation allowBlank="1" showInputMessage="1" showErrorMessage="1" promptTitle="Uwaga!" prompt="Pola wyróżnione mają zdefiniowane formuły, ale nie są zablokowane. Oznacza to, że mogą zostać wypełnione automatycznie (formuła uwzględni dane z oznaczonego zakresu) albo poprzez &quot;ręczne&quot; wprowadzenie wartości. Dozwolone jest także modyfikowanie formuł." sqref="D38" xr:uid="{00000000-0002-0000-0300-000002000000}"/>
    <dataValidation type="whole" operator="greaterThanOrEqual" allowBlank="1" showInputMessage="1" showErrorMessage="1" errorTitle="Błąd!" error="W tym polu można wpisać tylko liczbę całkowitą - równą lub większą od 0" promptTitle="Uwaga!" prompt="Wpisz liczbę załączników" sqref="D5:D6 D15 D19" xr:uid="{00000000-0002-0000-0300-000003000000}">
      <formula1>0</formula1>
    </dataValidation>
    <dataValidation type="whole" operator="greaterThanOrEqual" allowBlank="1" showInputMessage="1" showErrorMessage="1" errorTitle="Uwaga!" error="W tym polu można wpisać tylko liczbę całkowitą - równą lub większą od 0" promptTitle="Uwaga!" prompt="Jeżeli wprowadzono opis dodawanego (innego) załącznika, to należy także wprowadzić liczbę określającą ilość tych załączników. W przeciwnym wypadku pole należy pozostawić puste (nie wprowadzać wartości 0)" sqref="D33:D37" xr:uid="{00000000-0002-0000-0300-000004000000}">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39" xr:uid="{00000000-0002-0000-0300-000005000000}"/>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29, jak wskazuje zielona strzałka) i wybrać Wstaw." sqref="F38" xr:uid="{00000000-0002-0000-0300-000006000000}"/>
    <dataValidation type="whole" operator="greaterThanOrEqual" allowBlank="1" showInputMessage="1" showErrorMessage="1" errorTitle="Błąd!" error="W tym polu można wpisać tylko liczbę całkowitą - równą lub większą od 0" promptTitle="Uwaga!" prompt="Należy wpisać liczbę załączników lub w polu obok wybrać &quot;ND&quot;, a wtedy &quot;0&quot; zostanie wstawione automatycznie" sqref="D8:D14 D16:D18 D20:D21 D23:D24" xr:uid="{00000000-0002-0000-0300-000007000000}">
      <formula1>0</formula1>
    </dataValidation>
    <dataValidation type="whole" operator="greaterThanOrEqual" showInputMessage="1" showErrorMessage="1" errorTitle="Błąd!" error="W tym polu można wpisać tylko liczbę całkowitą - równą lub większą od 0" promptTitle="Uwaga!" prompt="Należy wpisać liczbę załączników lub w polu obok wybrać &quot;ND&quot;, a wtedy &quot;0&quot; zostanie wstawione automatycznie" sqref="D27:D31" xr:uid="{00000000-0002-0000-0300-000008000000}">
      <formula1>0</formula1>
    </dataValidation>
  </dataValidations>
  <printOptions horizontalCentered="1"/>
  <pageMargins left="0.11811023622047245" right="0.11811023622047245" top="0.39370078740157483" bottom="0.39370078740157483" header="0.11811023622047245" footer="0.11811023622047245"/>
  <pageSetup paperSize="9" scale="84" orientation="portrait" errors="blank" r:id="rId1"/>
  <headerFooter alignWithMargins="0">
    <oddFooter>&amp;L&amp;8PROW 2014-2020_19.2/5/z&amp;R
&amp;8Strona &amp;P z &amp;N</oddFooter>
  </headerFooter>
  <rowBreaks count="1" manualBreakCount="1">
    <brk id="24"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P64"/>
  <sheetViews>
    <sheetView showGridLines="0" view="pageBreakPreview" topLeftCell="B16" zoomScaleNormal="85" zoomScaleSheetLayoutView="100" zoomScalePageLayoutView="110" workbookViewId="0">
      <selection activeCell="C31" sqref="C31:J31"/>
    </sheetView>
  </sheetViews>
  <sheetFormatPr defaultColWidth="9.109375" defaultRowHeight="13.2"/>
  <cols>
    <col min="1" max="1" width="0.44140625" style="32" hidden="1" customWidth="1"/>
    <col min="2" max="3" width="2.5546875" style="32" customWidth="1"/>
    <col min="4" max="4" width="48.5546875" style="32" customWidth="1"/>
    <col min="5" max="5" width="2.5546875" style="32" customWidth="1"/>
    <col min="6" max="6" width="8.5546875" style="32" customWidth="1"/>
    <col min="7" max="7" width="2.5546875" style="32" customWidth="1"/>
    <col min="8" max="8" width="24.44140625" style="32" customWidth="1"/>
    <col min="9" max="9" width="2.5546875" style="32" customWidth="1"/>
    <col min="10" max="10" width="11.44140625" style="32" customWidth="1"/>
    <col min="11" max="16384" width="9.109375" style="32"/>
  </cols>
  <sheetData>
    <row r="1" spans="1:16" ht="16.5" customHeight="1">
      <c r="A1" s="70"/>
      <c r="B1" s="237" t="s">
        <v>210</v>
      </c>
      <c r="C1" s="237"/>
      <c r="D1" s="237"/>
      <c r="E1" s="237"/>
      <c r="F1" s="237"/>
      <c r="G1" s="237"/>
      <c r="H1" s="237"/>
      <c r="I1" s="238"/>
      <c r="J1" s="238"/>
    </row>
    <row r="2" spans="1:16" ht="3" customHeight="1">
      <c r="A2" s="71"/>
      <c r="B2" s="113"/>
      <c r="C2" s="108"/>
      <c r="D2" s="108"/>
      <c r="E2" s="108"/>
      <c r="F2" s="108"/>
      <c r="G2" s="108"/>
      <c r="H2" s="108"/>
      <c r="I2" s="73"/>
      <c r="J2" s="73"/>
    </row>
    <row r="3" spans="1:16" ht="24.75" customHeight="1">
      <c r="A3" s="71"/>
      <c r="B3" s="108" t="s">
        <v>4</v>
      </c>
      <c r="C3" s="660" t="s">
        <v>189</v>
      </c>
      <c r="D3" s="660"/>
      <c r="E3" s="181"/>
      <c r="F3" s="661">
        <v>100000</v>
      </c>
      <c r="G3" s="662"/>
      <c r="H3" s="662"/>
      <c r="I3" s="662"/>
      <c r="J3" s="663"/>
      <c r="K3" s="656"/>
      <c r="L3" s="656"/>
      <c r="M3" s="656"/>
      <c r="N3" s="656"/>
      <c r="O3" s="656"/>
      <c r="P3" s="656"/>
    </row>
    <row r="4" spans="1:16" ht="12" customHeight="1">
      <c r="A4" s="71"/>
      <c r="B4" s="108"/>
      <c r="C4" s="181" t="s">
        <v>111</v>
      </c>
      <c r="D4" s="181"/>
      <c r="E4" s="74"/>
      <c r="F4" s="74"/>
      <c r="G4" s="74"/>
      <c r="H4" s="74"/>
      <c r="I4" s="74"/>
      <c r="J4" s="74"/>
    </row>
    <row r="5" spans="1:16" ht="24.75" customHeight="1">
      <c r="A5" s="71"/>
      <c r="B5" s="108"/>
      <c r="C5" s="664" t="s">
        <v>529</v>
      </c>
      <c r="D5" s="665"/>
      <c r="E5" s="665"/>
      <c r="F5" s="665"/>
      <c r="G5" s="665"/>
      <c r="H5" s="665"/>
      <c r="I5" s="665"/>
      <c r="J5" s="666"/>
    </row>
    <row r="6" spans="1:16" ht="5.4" customHeight="1">
      <c r="A6" s="71"/>
      <c r="B6" s="113"/>
      <c r="C6" s="75"/>
      <c r="D6" s="75"/>
      <c r="E6" s="108"/>
      <c r="F6" s="108"/>
      <c r="G6" s="108"/>
      <c r="H6" s="108"/>
      <c r="I6" s="108"/>
      <c r="J6" s="108"/>
    </row>
    <row r="7" spans="1:16" ht="15" customHeight="1">
      <c r="A7" s="71"/>
      <c r="B7" s="62" t="s">
        <v>187</v>
      </c>
      <c r="C7" s="658" t="s">
        <v>188</v>
      </c>
      <c r="D7" s="658"/>
      <c r="E7" s="108"/>
      <c r="F7" s="108"/>
      <c r="G7" s="108"/>
      <c r="H7" s="108"/>
      <c r="I7" s="108"/>
      <c r="J7" s="108"/>
    </row>
    <row r="8" spans="1:16" ht="127.5" customHeight="1">
      <c r="A8" s="71"/>
      <c r="B8" s="114" t="s">
        <v>115</v>
      </c>
      <c r="C8" s="657" t="s">
        <v>516</v>
      </c>
      <c r="D8" s="657"/>
      <c r="E8" s="657"/>
      <c r="F8" s="657"/>
      <c r="G8" s="657"/>
      <c r="H8" s="657"/>
      <c r="I8" s="657"/>
      <c r="J8" s="657"/>
    </row>
    <row r="9" spans="1:16" s="3" customFormat="1" ht="27" customHeight="1">
      <c r="A9" s="2"/>
      <c r="B9" s="115" t="s">
        <v>112</v>
      </c>
      <c r="C9" s="636" t="s">
        <v>510</v>
      </c>
      <c r="D9" s="636"/>
      <c r="E9" s="636"/>
      <c r="F9" s="636"/>
      <c r="G9" s="636"/>
      <c r="H9" s="636"/>
      <c r="I9" s="636"/>
      <c r="J9" s="636"/>
    </row>
    <row r="10" spans="1:16" s="3" customFormat="1" ht="47.25" customHeight="1">
      <c r="A10" s="2"/>
      <c r="B10" s="115" t="s">
        <v>113</v>
      </c>
      <c r="C10" s="659" t="s">
        <v>445</v>
      </c>
      <c r="D10" s="659"/>
      <c r="E10" s="659"/>
      <c r="F10" s="659"/>
      <c r="G10" s="659"/>
      <c r="H10" s="659"/>
      <c r="I10" s="659"/>
      <c r="J10" s="659"/>
    </row>
    <row r="11" spans="1:16" s="3" customFormat="1" ht="43.35" customHeight="1">
      <c r="A11" s="2"/>
      <c r="B11" s="115" t="s">
        <v>114</v>
      </c>
      <c r="C11" s="638" t="s">
        <v>404</v>
      </c>
      <c r="D11" s="638"/>
      <c r="E11" s="638"/>
      <c r="F11" s="638"/>
      <c r="G11" s="638"/>
      <c r="H11" s="638"/>
      <c r="I11" s="638"/>
      <c r="J11" s="638"/>
    </row>
    <row r="12" spans="1:16" s="3" customFormat="1" ht="15" customHeight="1">
      <c r="A12" s="2"/>
      <c r="B12" s="115" t="s">
        <v>147</v>
      </c>
      <c r="C12" s="633" t="s">
        <v>214</v>
      </c>
      <c r="D12" s="633"/>
      <c r="E12" s="633"/>
      <c r="F12" s="633"/>
      <c r="G12" s="633"/>
      <c r="H12" s="633"/>
      <c r="I12" s="633"/>
      <c r="J12" s="633"/>
    </row>
    <row r="13" spans="1:16" s="3" customFormat="1" ht="15.9" customHeight="1">
      <c r="A13" s="2"/>
      <c r="B13" s="115" t="s">
        <v>156</v>
      </c>
      <c r="C13" s="638" t="s">
        <v>234</v>
      </c>
      <c r="D13" s="638"/>
      <c r="E13" s="638"/>
      <c r="F13" s="638"/>
      <c r="G13" s="638"/>
      <c r="H13" s="638"/>
      <c r="I13" s="638"/>
      <c r="J13" s="638"/>
    </row>
    <row r="14" spans="1:16" s="3" customFormat="1" ht="13.5" customHeight="1">
      <c r="A14" s="2"/>
      <c r="B14" s="116" t="s">
        <v>215</v>
      </c>
      <c r="C14" s="655" t="s">
        <v>230</v>
      </c>
      <c r="D14" s="655"/>
      <c r="E14" s="129"/>
      <c r="F14" s="197" t="s">
        <v>334</v>
      </c>
      <c r="G14" s="129"/>
      <c r="H14" s="197" t="s">
        <v>335</v>
      </c>
      <c r="I14" s="130" t="s">
        <v>119</v>
      </c>
      <c r="J14" s="197" t="s">
        <v>336</v>
      </c>
    </row>
    <row r="15" spans="1:16" s="3" customFormat="1" ht="4.5" customHeight="1">
      <c r="A15" s="2"/>
      <c r="B15" s="116"/>
      <c r="C15" s="106"/>
      <c r="D15" s="106"/>
      <c r="E15" s="106"/>
      <c r="F15" s="106"/>
      <c r="G15" s="106"/>
      <c r="H15" s="106"/>
      <c r="I15" s="105"/>
      <c r="J15" s="105"/>
    </row>
    <row r="16" spans="1:16" s="3" customFormat="1" ht="14.25" customHeight="1">
      <c r="A16" s="2"/>
      <c r="B16" s="116"/>
      <c r="C16" s="88"/>
      <c r="D16" s="637" t="s">
        <v>235</v>
      </c>
      <c r="E16" s="638"/>
      <c r="F16" s="638"/>
      <c r="G16" s="638"/>
      <c r="H16" s="638"/>
      <c r="I16" s="638"/>
      <c r="J16" s="638"/>
    </row>
    <row r="17" spans="1:11" s="3" customFormat="1" ht="4.5" customHeight="1">
      <c r="A17" s="2"/>
      <c r="B17" s="116"/>
      <c r="C17" s="87"/>
      <c r="D17" s="105"/>
      <c r="E17" s="105"/>
      <c r="F17" s="105"/>
      <c r="G17" s="105"/>
      <c r="H17" s="105"/>
      <c r="I17" s="105"/>
      <c r="J17" s="105"/>
    </row>
    <row r="18" spans="1:11" s="3" customFormat="1" ht="14.25" customHeight="1">
      <c r="A18" s="2"/>
      <c r="B18" s="116"/>
      <c r="C18" s="88"/>
      <c r="D18" s="637" t="s">
        <v>237</v>
      </c>
      <c r="E18" s="638"/>
      <c r="F18" s="638"/>
      <c r="G18" s="638"/>
      <c r="H18" s="638"/>
      <c r="I18" s="638"/>
      <c r="J18" s="638"/>
    </row>
    <row r="19" spans="1:11" s="3" customFormat="1" ht="4.5" customHeight="1">
      <c r="A19" s="2"/>
      <c r="B19" s="116"/>
      <c r="C19" s="87"/>
      <c r="D19" s="638" t="s">
        <v>236</v>
      </c>
      <c r="E19" s="638"/>
      <c r="F19" s="638"/>
      <c r="G19" s="638"/>
      <c r="H19" s="638"/>
      <c r="I19" s="638"/>
      <c r="J19" s="638"/>
    </row>
    <row r="20" spans="1:11" s="3" customFormat="1" ht="14.25" customHeight="1">
      <c r="A20" s="2"/>
      <c r="B20" s="116"/>
      <c r="C20" s="88"/>
      <c r="D20" s="638"/>
      <c r="E20" s="638"/>
      <c r="F20" s="638"/>
      <c r="G20" s="638"/>
      <c r="H20" s="638"/>
      <c r="I20" s="638"/>
      <c r="J20" s="638"/>
    </row>
    <row r="21" spans="1:11" s="3" customFormat="1" ht="5.25" customHeight="1">
      <c r="A21" s="2"/>
      <c r="B21" s="116"/>
      <c r="C21" s="106"/>
      <c r="D21" s="638"/>
      <c r="E21" s="638"/>
      <c r="F21" s="638"/>
      <c r="G21" s="638"/>
      <c r="H21" s="638"/>
      <c r="I21" s="638"/>
      <c r="J21" s="638"/>
    </row>
    <row r="22" spans="1:11" s="3" customFormat="1" ht="17.100000000000001" customHeight="1">
      <c r="A22" s="2"/>
      <c r="B22" s="116" t="s">
        <v>226</v>
      </c>
      <c r="C22" s="323" t="s">
        <v>227</v>
      </c>
      <c r="D22" s="323"/>
      <c r="E22" s="323"/>
      <c r="F22" s="323"/>
      <c r="G22" s="323"/>
      <c r="H22" s="323"/>
      <c r="I22" s="323"/>
      <c r="J22" s="323"/>
      <c r="K22" s="76"/>
    </row>
    <row r="23" spans="1:11" s="3" customFormat="1" ht="4.5" customHeight="1">
      <c r="A23" s="2"/>
      <c r="B23" s="116"/>
      <c r="C23" s="87"/>
      <c r="D23" s="638" t="s">
        <v>229</v>
      </c>
      <c r="E23" s="638"/>
      <c r="F23" s="638"/>
      <c r="G23" s="638"/>
      <c r="H23" s="638"/>
      <c r="I23" s="638"/>
      <c r="J23" s="638"/>
      <c r="K23" s="76"/>
    </row>
    <row r="24" spans="1:11" s="3" customFormat="1" ht="14.25" customHeight="1">
      <c r="A24" s="2"/>
      <c r="B24" s="116" t="s">
        <v>232</v>
      </c>
      <c r="C24" s="88" t="s">
        <v>47</v>
      </c>
      <c r="D24" s="638"/>
      <c r="E24" s="638"/>
      <c r="F24" s="638"/>
      <c r="G24" s="638"/>
      <c r="H24" s="638"/>
      <c r="I24" s="638"/>
      <c r="J24" s="638"/>
      <c r="K24" s="76"/>
    </row>
    <row r="25" spans="1:11" s="3" customFormat="1" ht="4.5" customHeight="1">
      <c r="A25" s="2"/>
      <c r="B25" s="116"/>
      <c r="C25" s="87"/>
      <c r="D25" s="638"/>
      <c r="E25" s="638"/>
      <c r="F25" s="638"/>
      <c r="G25" s="638"/>
      <c r="H25" s="638"/>
      <c r="I25" s="638"/>
      <c r="J25" s="638"/>
      <c r="K25" s="76"/>
    </row>
    <row r="26" spans="1:11" s="3" customFormat="1" ht="14.25" customHeight="1">
      <c r="A26" s="2"/>
      <c r="B26" s="116" t="s">
        <v>231</v>
      </c>
      <c r="C26" s="88" t="s">
        <v>47</v>
      </c>
      <c r="D26" s="640" t="s">
        <v>228</v>
      </c>
      <c r="E26" s="635"/>
      <c r="F26" s="635"/>
      <c r="G26" s="635"/>
      <c r="H26" s="635"/>
      <c r="I26" s="635"/>
      <c r="J26" s="635"/>
      <c r="K26" s="76"/>
    </row>
    <row r="27" spans="1:11" s="3" customFormat="1" ht="4.5" customHeight="1">
      <c r="A27" s="2"/>
      <c r="B27" s="116"/>
      <c r="C27" s="87"/>
      <c r="D27" s="105"/>
      <c r="E27" s="105"/>
      <c r="F27" s="105"/>
      <c r="G27" s="105"/>
      <c r="H27" s="105"/>
      <c r="I27" s="105"/>
      <c r="J27" s="105"/>
      <c r="K27" s="76"/>
    </row>
    <row r="28" spans="1:11" s="3" customFormat="1" ht="14.25" customHeight="1">
      <c r="A28" s="2"/>
      <c r="B28" s="116" t="s">
        <v>233</v>
      </c>
      <c r="C28" s="88" t="s">
        <v>119</v>
      </c>
      <c r="D28" s="640" t="s">
        <v>238</v>
      </c>
      <c r="E28" s="635"/>
      <c r="F28" s="635"/>
      <c r="G28" s="635"/>
      <c r="H28" s="635"/>
      <c r="I28" s="635"/>
      <c r="J28" s="635"/>
      <c r="K28" s="76"/>
    </row>
    <row r="29" spans="1:11" s="3" customFormat="1" ht="6.6" customHeight="1">
      <c r="A29" s="2"/>
      <c r="B29" s="116"/>
      <c r="C29" s="249"/>
      <c r="D29" s="107"/>
      <c r="E29" s="107"/>
      <c r="F29" s="107"/>
      <c r="G29" s="107"/>
      <c r="H29" s="107"/>
      <c r="I29" s="107"/>
      <c r="J29" s="107"/>
      <c r="K29" s="76"/>
    </row>
    <row r="30" spans="1:11" s="3" customFormat="1" ht="24" customHeight="1">
      <c r="A30" s="2"/>
      <c r="B30" s="116" t="s">
        <v>368</v>
      </c>
      <c r="C30" s="654" t="s">
        <v>509</v>
      </c>
      <c r="D30" s="654"/>
      <c r="E30" s="654"/>
      <c r="F30" s="654"/>
      <c r="G30" s="654"/>
      <c r="H30" s="654"/>
      <c r="I30" s="654"/>
      <c r="J30" s="654"/>
      <c r="K30" s="76"/>
    </row>
    <row r="31" spans="1:11" s="3" customFormat="1" ht="18.600000000000001" customHeight="1">
      <c r="A31" s="2"/>
      <c r="B31" s="117" t="s">
        <v>3</v>
      </c>
      <c r="C31" s="639" t="s">
        <v>118</v>
      </c>
      <c r="D31" s="639"/>
      <c r="E31" s="639"/>
      <c r="F31" s="639"/>
      <c r="G31" s="639"/>
      <c r="H31" s="639"/>
      <c r="I31" s="639"/>
      <c r="J31" s="639"/>
    </row>
    <row r="32" spans="1:11" s="3" customFormat="1" ht="23.4" customHeight="1">
      <c r="A32" s="77"/>
      <c r="B32" s="127" t="s">
        <v>115</v>
      </c>
      <c r="C32" s="635" t="s">
        <v>159</v>
      </c>
      <c r="D32" s="635"/>
      <c r="E32" s="635"/>
      <c r="F32" s="635"/>
      <c r="G32" s="635"/>
      <c r="H32" s="635"/>
      <c r="I32" s="635"/>
      <c r="J32" s="635"/>
    </row>
    <row r="33" spans="1:10" s="3" customFormat="1" ht="39.6" customHeight="1">
      <c r="A33" s="78"/>
      <c r="B33" s="127" t="s">
        <v>112</v>
      </c>
      <c r="C33" s="636" t="s">
        <v>444</v>
      </c>
      <c r="D33" s="636"/>
      <c r="E33" s="636"/>
      <c r="F33" s="636"/>
      <c r="G33" s="636"/>
      <c r="H33" s="636"/>
      <c r="I33" s="636"/>
      <c r="J33" s="636"/>
    </row>
    <row r="34" spans="1:10" s="3" customFormat="1" ht="8.1" customHeight="1">
      <c r="A34" s="77"/>
      <c r="B34" s="115"/>
      <c r="C34" s="107"/>
      <c r="D34" s="107"/>
      <c r="E34" s="107"/>
      <c r="F34" s="107"/>
      <c r="G34" s="107"/>
      <c r="H34" s="107"/>
      <c r="I34" s="107"/>
      <c r="J34" s="107"/>
    </row>
    <row r="35" spans="1:10" ht="75" customHeight="1">
      <c r="A35" s="71"/>
      <c r="B35" s="641" t="s">
        <v>565</v>
      </c>
      <c r="C35" s="642"/>
      <c r="D35" s="643"/>
      <c r="E35" s="196"/>
      <c r="F35" s="647"/>
      <c r="G35" s="648"/>
      <c r="H35" s="648"/>
      <c r="I35" s="648"/>
      <c r="J35" s="649"/>
    </row>
    <row r="36" spans="1:10" ht="30.6" customHeight="1">
      <c r="B36" s="644"/>
      <c r="C36" s="645"/>
      <c r="D36" s="646"/>
      <c r="E36" s="196"/>
      <c r="F36" s="650"/>
      <c r="G36" s="651"/>
      <c r="H36" s="651"/>
      <c r="I36" s="651"/>
      <c r="J36" s="652"/>
    </row>
    <row r="37" spans="1:10">
      <c r="B37" s="653" t="s">
        <v>280</v>
      </c>
      <c r="C37" s="653"/>
      <c r="D37" s="653"/>
      <c r="F37" s="653" t="s">
        <v>281</v>
      </c>
      <c r="G37" s="653"/>
      <c r="H37" s="653"/>
      <c r="I37" s="653"/>
      <c r="J37" s="653"/>
    </row>
    <row r="38" spans="1:10" ht="88.5" customHeight="1">
      <c r="B38" s="632" t="s">
        <v>405</v>
      </c>
      <c r="C38" s="632"/>
      <c r="D38" s="632"/>
      <c r="E38" s="632"/>
      <c r="F38" s="632"/>
      <c r="G38" s="632"/>
      <c r="H38" s="632"/>
      <c r="I38" s="632"/>
      <c r="J38" s="632"/>
    </row>
    <row r="39" spans="1:10" ht="9.6" customHeight="1">
      <c r="B39" s="634"/>
      <c r="C39" s="634"/>
      <c r="D39" s="634"/>
      <c r="E39" s="634"/>
      <c r="F39" s="634"/>
      <c r="G39" s="634"/>
      <c r="H39" s="634"/>
      <c r="I39" s="634"/>
      <c r="J39" s="634"/>
    </row>
    <row r="64" spans="14:14">
      <c r="N64" s="297"/>
    </row>
  </sheetData>
  <sheetProtection algorithmName="SHA-512" hashValue="EntNrlkafnv+hDlny5fJf7OvMN5s2+/QoHl2R2XP7lynxygGbna+opbo78Iz38bzH79WJnUuK97xSdyzver07w==" saltValue="Tff7UCQ7TzTPvv1D/Evkzw==" spinCount="100000" sheet="1" formatCells="0" formatRows="0" insertRows="0" insertHyperlinks="0" deleteRows="0"/>
  <mergeCells count="29">
    <mergeCell ref="C30:J30"/>
    <mergeCell ref="C14:D14"/>
    <mergeCell ref="D28:J28"/>
    <mergeCell ref="K3:P3"/>
    <mergeCell ref="C8:J8"/>
    <mergeCell ref="C7:D7"/>
    <mergeCell ref="C10:J10"/>
    <mergeCell ref="C13:J13"/>
    <mergeCell ref="C9:J9"/>
    <mergeCell ref="C11:J11"/>
    <mergeCell ref="C3:D3"/>
    <mergeCell ref="F3:J3"/>
    <mergeCell ref="C5:J5"/>
    <mergeCell ref="B38:J38"/>
    <mergeCell ref="C12:J12"/>
    <mergeCell ref="B39:J39"/>
    <mergeCell ref="C32:J32"/>
    <mergeCell ref="C33:J33"/>
    <mergeCell ref="D16:J16"/>
    <mergeCell ref="D18:J18"/>
    <mergeCell ref="D19:J21"/>
    <mergeCell ref="C31:J31"/>
    <mergeCell ref="C22:J22"/>
    <mergeCell ref="D26:J26"/>
    <mergeCell ref="D23:J25"/>
    <mergeCell ref="B35:D36"/>
    <mergeCell ref="F35:J36"/>
    <mergeCell ref="B37:D37"/>
    <mergeCell ref="F37:J37"/>
  </mergeCells>
  <dataValidations xWindow="788" yWindow="284" count="2">
    <dataValidation type="list" allowBlank="1" showDropDown="1" showInputMessage="1" showErrorMessage="1" errorTitle="Błąd!" error="W tym polu można wpisać tylko znak &quot;X&quot;" sqref="E14 G14 I14 C16 C18 C20 C24 C26 C28:C29" xr:uid="{00000000-0002-0000-0400-000000000000}">
      <formula1>"x,X"</formula1>
    </dataValidation>
    <dataValidation allowBlank="1" showInputMessage="1" showErrorMessage="1" errorTitle="Błąd!" error="Wnioskowana kwota pomocy musi zawierać się pomiędzy 50 000, a 100 000" promptTitle="Uwaga!" prompt="Limit pomocy to: min. 50 000 - maks. 100 000 zł., jednak nie więcej niż najniższy dostępny limit pomocy de minimis, obliczony (zaprezentowany) w załączniku B.IV.A.9._x000a_Należy się upewnić, że ww. załącznik został prawidłowo wypełniony." sqref="F3:J3" xr:uid="{00000000-0002-0000-0400-000001000000}"/>
  </dataValidations>
  <printOptions horizontalCentered="1"/>
  <pageMargins left="0.11811023622047245" right="0.11811023622047245" top="0.39370078740157483" bottom="0.39370078740157483" header="0.11811023622047245" footer="0.11811023622047245"/>
  <pageSetup paperSize="9" scale="84" orientation="portrait" errors="blank" r:id="rId1"/>
  <headerFooter alignWithMargins="0">
    <oddFooter>&amp;L&amp;8PROW 2014-2020_19.2/5/z&amp;R
&amp;8Strona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1"/>
  <sheetViews>
    <sheetView showGridLines="0" view="pageBreakPreview" topLeftCell="A10" zoomScaleNormal="115" zoomScaleSheetLayoutView="100" zoomScalePageLayoutView="145" workbookViewId="0">
      <selection activeCell="B4" sqref="B4:I4"/>
    </sheetView>
  </sheetViews>
  <sheetFormatPr defaultColWidth="9.109375" defaultRowHeight="13.2"/>
  <cols>
    <col min="1" max="1" width="2.44140625" style="167" bestFit="1" customWidth="1"/>
    <col min="2" max="2" width="3.5546875" style="167" customWidth="1"/>
    <col min="3" max="3" width="3.88671875" style="167" customWidth="1"/>
    <col min="4" max="4" width="30.5546875" style="137" customWidth="1"/>
    <col min="5" max="5" width="23.109375" style="137" customWidth="1"/>
    <col min="6" max="6" width="6.5546875" style="137" customWidth="1"/>
    <col min="7" max="7" width="7" style="137" customWidth="1"/>
    <col min="8" max="8" width="10.44140625" style="137" customWidth="1"/>
    <col min="9" max="9" width="20.109375" style="137" customWidth="1"/>
    <col min="10" max="10" width="9.109375" style="137"/>
    <col min="11" max="11" width="25.44140625" style="137" customWidth="1"/>
    <col min="12" max="16384" width="9.109375" style="137"/>
  </cols>
  <sheetData>
    <row r="1" spans="1:11" s="136" customFormat="1" ht="28.35" customHeight="1">
      <c r="A1" s="669" t="s">
        <v>364</v>
      </c>
      <c r="B1" s="670"/>
      <c r="C1" s="670"/>
      <c r="D1" s="670"/>
      <c r="E1" s="670"/>
      <c r="F1" s="670"/>
      <c r="G1" s="670"/>
      <c r="H1" s="670"/>
      <c r="I1" s="670"/>
      <c r="J1" s="198"/>
      <c r="K1" s="198"/>
    </row>
    <row r="2" spans="1:11" s="136" customFormat="1" ht="13.35" customHeight="1">
      <c r="A2" s="239"/>
      <c r="B2" s="235"/>
      <c r="C2" s="235"/>
      <c r="D2" s="235"/>
      <c r="E2" s="235"/>
      <c r="F2" s="235"/>
      <c r="G2" s="235"/>
      <c r="H2" s="235"/>
      <c r="I2" s="235"/>
      <c r="J2" s="198"/>
      <c r="K2" s="198"/>
    </row>
    <row r="3" spans="1:11" s="136" customFormat="1" ht="62.25" customHeight="1">
      <c r="A3" s="166" t="s">
        <v>4</v>
      </c>
      <c r="B3" s="668" t="s">
        <v>365</v>
      </c>
      <c r="C3" s="668"/>
      <c r="D3" s="668"/>
      <c r="E3" s="668"/>
      <c r="F3" s="668"/>
      <c r="G3" s="668"/>
      <c r="H3" s="668"/>
      <c r="I3" s="668"/>
    </row>
    <row r="4" spans="1:11" s="136" customFormat="1" ht="44.4" customHeight="1">
      <c r="A4" s="166" t="s">
        <v>6</v>
      </c>
      <c r="B4" s="668" t="s">
        <v>463</v>
      </c>
      <c r="C4" s="668"/>
      <c r="D4" s="668"/>
      <c r="E4" s="668"/>
      <c r="F4" s="668"/>
      <c r="G4" s="668"/>
      <c r="H4" s="668"/>
      <c r="I4" s="668"/>
    </row>
    <row r="5" spans="1:11" s="136" customFormat="1" ht="26.1" customHeight="1">
      <c r="A5" s="166" t="s">
        <v>3</v>
      </c>
      <c r="B5" s="668" t="s">
        <v>508</v>
      </c>
      <c r="C5" s="668"/>
      <c r="D5" s="668"/>
      <c r="E5" s="668"/>
      <c r="F5" s="668"/>
      <c r="G5" s="668"/>
      <c r="H5" s="668"/>
      <c r="I5" s="668"/>
    </row>
    <row r="6" spans="1:11" s="136" customFormat="1" ht="51" customHeight="1">
      <c r="A6" s="166" t="s">
        <v>264</v>
      </c>
      <c r="B6" s="668" t="s">
        <v>507</v>
      </c>
      <c r="C6" s="668"/>
      <c r="D6" s="668"/>
      <c r="E6" s="668"/>
      <c r="F6" s="668"/>
      <c r="G6" s="668"/>
      <c r="H6" s="668"/>
      <c r="I6" s="668"/>
    </row>
    <row r="7" spans="1:11" s="136" customFormat="1" ht="78" customHeight="1">
      <c r="A7" s="205"/>
      <c r="B7" s="675" t="s">
        <v>565</v>
      </c>
      <c r="C7" s="676"/>
      <c r="D7" s="677"/>
      <c r="E7" s="241"/>
      <c r="F7" s="671" t="s">
        <v>346</v>
      </c>
      <c r="G7" s="672"/>
      <c r="H7" s="672"/>
      <c r="I7" s="673"/>
    </row>
    <row r="8" spans="1:11" s="204" customFormat="1" ht="28.5" customHeight="1">
      <c r="A8" s="206"/>
      <c r="B8" s="674" t="s">
        <v>347</v>
      </c>
      <c r="C8" s="678"/>
      <c r="D8" s="678"/>
      <c r="E8" s="240"/>
      <c r="F8" s="674" t="s">
        <v>281</v>
      </c>
      <c r="G8" s="674"/>
      <c r="H8" s="674"/>
      <c r="I8" s="674"/>
    </row>
    <row r="9" spans="1:11" ht="39" customHeight="1">
      <c r="A9" s="667" t="s">
        <v>506</v>
      </c>
      <c r="B9" s="667"/>
      <c r="C9" s="667"/>
      <c r="D9" s="667"/>
      <c r="E9" s="667"/>
      <c r="F9" s="667"/>
      <c r="G9" s="667"/>
      <c r="H9" s="667"/>
      <c r="I9" s="667"/>
    </row>
    <row r="10" spans="1:11" ht="30.75" customHeight="1">
      <c r="A10" s="667" t="s">
        <v>505</v>
      </c>
      <c r="B10" s="667"/>
      <c r="C10" s="667"/>
      <c r="D10" s="667"/>
      <c r="E10" s="667"/>
      <c r="F10" s="667"/>
      <c r="G10" s="667"/>
      <c r="H10" s="667"/>
      <c r="I10" s="667"/>
    </row>
    <row r="11" spans="1:11" ht="39" customHeight="1">
      <c r="A11" s="667" t="s">
        <v>504</v>
      </c>
      <c r="B11" s="667"/>
      <c r="C11" s="667"/>
      <c r="D11" s="667"/>
      <c r="E11" s="667"/>
      <c r="F11" s="667"/>
      <c r="G11" s="667"/>
      <c r="H11" s="667"/>
      <c r="I11" s="667"/>
    </row>
  </sheetData>
  <sheetProtection algorithmName="SHA-512" hashValue="fFR8M/zzRsOoEkMahnmBIh7tuDMtBYZcCdQZRtDBdX74vj85SlKIXXTda5q4iFnJxoyDGF75IgBruXJQMeHYzg==" saltValue="xsgYFgqEMieyQP0TuhRrBA==" spinCount="100000" sheet="1" formatCells="0" formatRows="0" insertRows="0" deleteRows="0"/>
  <mergeCells count="12">
    <mergeCell ref="A11:I11"/>
    <mergeCell ref="B5:I5"/>
    <mergeCell ref="B6:I6"/>
    <mergeCell ref="A1:I1"/>
    <mergeCell ref="B3:I3"/>
    <mergeCell ref="B4:I4"/>
    <mergeCell ref="A10:I10"/>
    <mergeCell ref="A9:I9"/>
    <mergeCell ref="F7:I7"/>
    <mergeCell ref="F8:I8"/>
    <mergeCell ref="B7:D7"/>
    <mergeCell ref="B8:D8"/>
  </mergeCells>
  <printOptions horizontalCentered="1"/>
  <pageMargins left="0.11811023622047245" right="0.11811023622047245" top="0.39370078740157483" bottom="0.39370078740157483" header="0.11811023622047245" footer="0.11811023622047245"/>
  <pageSetup paperSize="9" scale="84" orientation="portrait" errors="blank" r:id="rId1"/>
  <headerFooter alignWithMargins="0">
    <oddFooter>&amp;L&amp;8PROW 2014-2020_19.2/5/z&amp;R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7"/>
  <sheetViews>
    <sheetView showGridLines="0" view="pageBreakPreview" topLeftCell="A97" zoomScale="115" zoomScaleNormal="115" zoomScaleSheetLayoutView="115" zoomScalePageLayoutView="145" workbookViewId="0">
      <selection activeCell="B75" sqref="B75"/>
    </sheetView>
  </sheetViews>
  <sheetFormatPr defaultColWidth="9.109375" defaultRowHeight="13.2"/>
  <cols>
    <col min="1" max="1" width="2.88671875" style="167" customWidth="1"/>
    <col min="2" max="2" width="3.5546875" style="167" customWidth="1"/>
    <col min="3" max="3" width="3.88671875" style="167" customWidth="1"/>
    <col min="4" max="4" width="30.5546875" style="137" customWidth="1"/>
    <col min="5" max="5" width="23.109375" style="137" customWidth="1"/>
    <col min="6" max="6" width="6.5546875" style="137" customWidth="1"/>
    <col min="7" max="7" width="7" style="137" customWidth="1"/>
    <col min="8" max="8" width="8.5546875" style="137" customWidth="1"/>
    <col min="9" max="9" width="14.5546875" style="137" customWidth="1"/>
    <col min="10" max="10" width="9.109375" style="137"/>
    <col min="11" max="11" width="25.44140625" style="137" customWidth="1"/>
    <col min="12" max="16384" width="9.109375" style="137"/>
  </cols>
  <sheetData>
    <row r="1" spans="1:11" s="136" customFormat="1" ht="36" customHeight="1">
      <c r="A1" s="669" t="s">
        <v>366</v>
      </c>
      <c r="B1" s="670"/>
      <c r="C1" s="670"/>
      <c r="D1" s="670"/>
      <c r="E1" s="670"/>
      <c r="F1" s="670"/>
      <c r="G1" s="670"/>
      <c r="H1" s="670"/>
      <c r="I1" s="670"/>
      <c r="J1" s="198"/>
      <c r="K1" s="198"/>
    </row>
    <row r="2" spans="1:11" s="136" customFormat="1" ht="15" customHeight="1">
      <c r="A2" s="681" t="s">
        <v>367</v>
      </c>
      <c r="B2" s="681"/>
      <c r="C2" s="681"/>
      <c r="D2" s="681"/>
      <c r="E2" s="681"/>
      <c r="F2" s="681"/>
      <c r="G2" s="681"/>
      <c r="H2" s="681"/>
      <c r="I2" s="681"/>
    </row>
    <row r="3" spans="1:11" s="136" customFormat="1" ht="45" customHeight="1">
      <c r="A3" s="227"/>
      <c r="B3" s="668" t="s">
        <v>503</v>
      </c>
      <c r="C3" s="668"/>
      <c r="D3" s="668"/>
      <c r="E3" s="668"/>
      <c r="F3" s="668"/>
      <c r="G3" s="668"/>
      <c r="H3" s="668"/>
      <c r="I3" s="668"/>
    </row>
    <row r="4" spans="1:11" s="136" customFormat="1" ht="15" customHeight="1">
      <c r="A4" s="225" t="s">
        <v>115</v>
      </c>
      <c r="B4" s="682" t="s">
        <v>393</v>
      </c>
      <c r="C4" s="682"/>
      <c r="D4" s="682"/>
      <c r="E4" s="682"/>
      <c r="F4" s="682"/>
      <c r="G4" s="682"/>
      <c r="H4" s="682"/>
      <c r="I4" s="682"/>
    </row>
    <row r="5" spans="1:11" s="136" customFormat="1" ht="23.25" customHeight="1">
      <c r="A5" s="228"/>
      <c r="B5" s="683" t="s">
        <v>530</v>
      </c>
      <c r="C5" s="683"/>
      <c r="D5" s="683"/>
      <c r="E5" s="199" t="s">
        <v>337</v>
      </c>
      <c r="F5" s="684" t="s">
        <v>531</v>
      </c>
      <c r="G5" s="684"/>
      <c r="H5" s="684"/>
      <c r="I5" s="684"/>
    </row>
    <row r="6" spans="1:11" s="136" customFormat="1" ht="3.9" customHeight="1">
      <c r="A6" s="228"/>
      <c r="B6" s="223"/>
      <c r="C6" s="223"/>
      <c r="D6" s="223"/>
      <c r="E6" s="199"/>
      <c r="F6" s="224"/>
      <c r="G6" s="224"/>
      <c r="H6" s="224"/>
      <c r="I6" s="224"/>
    </row>
    <row r="7" spans="1:11" s="136" customFormat="1" ht="15.9" customHeight="1">
      <c r="A7" s="225" t="s">
        <v>112</v>
      </c>
      <c r="B7" s="685" t="s">
        <v>338</v>
      </c>
      <c r="C7" s="685"/>
      <c r="D7" s="685"/>
      <c r="E7" s="685"/>
      <c r="F7" s="686" t="s">
        <v>532</v>
      </c>
      <c r="G7" s="686"/>
      <c r="H7" s="686"/>
      <c r="I7" s="686"/>
    </row>
    <row r="8" spans="1:11" s="136" customFormat="1" ht="15.9" customHeight="1">
      <c r="A8" s="228"/>
      <c r="B8" s="680" t="s">
        <v>339</v>
      </c>
      <c r="C8" s="680"/>
      <c r="D8" s="680"/>
      <c r="E8" s="688" t="str">
        <f>F5</f>
        <v>Władysławowie, ul. Portowa 15, 84-120 Władysławowo</v>
      </c>
      <c r="F8" s="688"/>
      <c r="G8" s="688"/>
      <c r="H8" s="688"/>
      <c r="I8" s="688"/>
    </row>
    <row r="9" spans="1:11" s="136" customFormat="1" ht="3.9" customHeight="1">
      <c r="A9" s="228"/>
      <c r="B9" s="225"/>
      <c r="C9" s="225"/>
      <c r="D9" s="225"/>
      <c r="E9" s="225"/>
      <c r="F9" s="225"/>
      <c r="G9" s="225"/>
      <c r="H9" s="225"/>
      <c r="I9" s="225"/>
    </row>
    <row r="10" spans="1:11" s="136" customFormat="1" ht="21.9" customHeight="1">
      <c r="A10" s="166" t="s">
        <v>113</v>
      </c>
      <c r="B10" s="668" t="s">
        <v>502</v>
      </c>
      <c r="C10" s="668"/>
      <c r="D10" s="668"/>
      <c r="E10" s="668"/>
      <c r="F10" s="668"/>
      <c r="G10" s="668"/>
      <c r="H10" s="668"/>
      <c r="I10" s="668"/>
    </row>
    <row r="11" spans="1:11" s="136" customFormat="1" ht="15" customHeight="1">
      <c r="A11" s="166"/>
      <c r="B11" s="688"/>
      <c r="C11" s="688"/>
      <c r="D11" s="688"/>
      <c r="E11" s="688"/>
      <c r="F11" s="688"/>
      <c r="G11" s="688"/>
      <c r="H11" s="688"/>
      <c r="I11" s="688"/>
    </row>
    <row r="12" spans="1:11" s="136" customFormat="1" ht="18.75" customHeight="1">
      <c r="A12" s="166"/>
      <c r="B12" s="680" t="s">
        <v>394</v>
      </c>
      <c r="C12" s="680"/>
      <c r="D12" s="680"/>
      <c r="E12" s="680"/>
      <c r="F12" s="680"/>
      <c r="G12" s="680"/>
      <c r="H12" s="680"/>
      <c r="I12" s="680"/>
    </row>
    <row r="13" spans="1:11" s="136" customFormat="1" ht="44.1" customHeight="1">
      <c r="A13" s="166" t="s">
        <v>114</v>
      </c>
      <c r="B13" s="694" t="s">
        <v>476</v>
      </c>
      <c r="C13" s="694"/>
      <c r="D13" s="694"/>
      <c r="E13" s="694"/>
      <c r="F13" s="694"/>
      <c r="G13" s="694"/>
      <c r="H13" s="694"/>
      <c r="I13" s="694"/>
    </row>
    <row r="14" spans="1:11" s="136" customFormat="1" ht="123.75" customHeight="1">
      <c r="A14" s="166" t="s">
        <v>147</v>
      </c>
      <c r="B14" s="668" t="s">
        <v>501</v>
      </c>
      <c r="C14" s="668"/>
      <c r="D14" s="668"/>
      <c r="E14" s="668"/>
      <c r="F14" s="668"/>
      <c r="G14" s="668"/>
      <c r="H14" s="668"/>
      <c r="I14" s="668"/>
    </row>
    <row r="15" spans="1:11" s="136" customFormat="1" ht="55.5" customHeight="1">
      <c r="A15" s="166" t="s">
        <v>156</v>
      </c>
      <c r="B15" s="668" t="s">
        <v>477</v>
      </c>
      <c r="C15" s="668"/>
      <c r="D15" s="668"/>
      <c r="E15" s="668"/>
      <c r="F15" s="668"/>
      <c r="G15" s="668"/>
      <c r="H15" s="668"/>
      <c r="I15" s="668"/>
    </row>
    <row r="16" spans="1:11" s="136" customFormat="1" ht="144.75" customHeight="1">
      <c r="A16" s="166" t="s">
        <v>215</v>
      </c>
      <c r="B16" s="668" t="s">
        <v>500</v>
      </c>
      <c r="C16" s="668"/>
      <c r="D16" s="668"/>
      <c r="E16" s="668"/>
      <c r="F16" s="668"/>
      <c r="G16" s="668"/>
      <c r="H16" s="668"/>
      <c r="I16" s="668"/>
    </row>
    <row r="17" spans="1:9" s="136" customFormat="1" ht="47.4" customHeight="1">
      <c r="A17" s="166" t="s">
        <v>226</v>
      </c>
      <c r="B17" s="668" t="s">
        <v>471</v>
      </c>
      <c r="C17" s="668"/>
      <c r="D17" s="668"/>
      <c r="E17" s="668"/>
      <c r="F17" s="668"/>
      <c r="G17" s="668"/>
      <c r="H17" s="668"/>
      <c r="I17" s="668"/>
    </row>
    <row r="18" spans="1:9" s="136" customFormat="1" ht="52.65" customHeight="1">
      <c r="A18" s="166" t="s">
        <v>368</v>
      </c>
      <c r="B18" s="668" t="s">
        <v>472</v>
      </c>
      <c r="C18" s="668"/>
      <c r="D18" s="668"/>
      <c r="E18" s="668"/>
      <c r="F18" s="668"/>
      <c r="G18" s="668"/>
      <c r="H18" s="668"/>
      <c r="I18" s="668"/>
    </row>
    <row r="19" spans="1:9" s="136" customFormat="1" ht="23.4" customHeight="1">
      <c r="A19" s="166" t="s">
        <v>369</v>
      </c>
      <c r="B19" s="668" t="s">
        <v>459</v>
      </c>
      <c r="C19" s="668"/>
      <c r="D19" s="668"/>
      <c r="E19" s="668"/>
      <c r="F19" s="668"/>
      <c r="G19" s="668"/>
      <c r="H19" s="668"/>
      <c r="I19" s="668"/>
    </row>
    <row r="20" spans="1:9" s="136" customFormat="1" ht="43.5" customHeight="1">
      <c r="A20" s="166" t="s">
        <v>370</v>
      </c>
      <c r="B20" s="668" t="s">
        <v>473</v>
      </c>
      <c r="C20" s="668"/>
      <c r="D20" s="668"/>
      <c r="E20" s="668"/>
      <c r="F20" s="668"/>
      <c r="G20" s="668"/>
      <c r="H20" s="668"/>
      <c r="I20" s="668"/>
    </row>
    <row r="21" spans="1:9" s="207" customFormat="1" ht="18.600000000000001" customHeight="1">
      <c r="A21" s="667" t="s">
        <v>319</v>
      </c>
      <c r="B21" s="667"/>
      <c r="C21" s="667"/>
      <c r="D21" s="667"/>
      <c r="E21" s="667"/>
      <c r="F21" s="667"/>
      <c r="G21" s="667"/>
      <c r="H21" s="667"/>
      <c r="I21" s="667"/>
    </row>
    <row r="22" spans="1:9" s="136" customFormat="1" ht="15" customHeight="1">
      <c r="A22" s="681" t="s">
        <v>348</v>
      </c>
      <c r="B22" s="681"/>
      <c r="C22" s="681"/>
      <c r="D22" s="681"/>
      <c r="E22" s="681"/>
      <c r="F22" s="681"/>
      <c r="G22" s="681"/>
      <c r="H22" s="681"/>
      <c r="I22" s="681"/>
    </row>
    <row r="23" spans="1:9" s="136" customFormat="1" ht="15" customHeight="1">
      <c r="A23" s="227"/>
      <c r="B23" s="689" t="s">
        <v>474</v>
      </c>
      <c r="C23" s="689"/>
      <c r="D23" s="689"/>
      <c r="E23" s="689"/>
      <c r="F23" s="689"/>
      <c r="G23" s="689"/>
      <c r="H23" s="689"/>
      <c r="I23" s="689"/>
    </row>
    <row r="24" spans="1:9" s="136" customFormat="1" ht="15" customHeight="1">
      <c r="A24" s="225" t="s">
        <v>115</v>
      </c>
      <c r="B24" s="682" t="s">
        <v>395</v>
      </c>
      <c r="C24" s="682"/>
      <c r="D24" s="682"/>
      <c r="E24" s="682"/>
      <c r="F24" s="682"/>
      <c r="G24" s="682"/>
      <c r="H24" s="682"/>
      <c r="I24" s="682"/>
    </row>
    <row r="25" spans="1:9" s="136" customFormat="1" ht="15.9" customHeight="1">
      <c r="A25" s="228"/>
      <c r="B25" s="684" t="s">
        <v>533</v>
      </c>
      <c r="C25" s="684"/>
      <c r="D25" s="684"/>
      <c r="E25" s="199" t="s">
        <v>337</v>
      </c>
      <c r="F25" s="684" t="s">
        <v>534</v>
      </c>
      <c r="G25" s="684"/>
      <c r="H25" s="684"/>
      <c r="I25" s="684"/>
    </row>
    <row r="26" spans="1:9" s="136" customFormat="1" ht="3.9" customHeight="1">
      <c r="A26" s="228"/>
      <c r="B26" s="223"/>
      <c r="C26" s="223"/>
      <c r="D26" s="223"/>
      <c r="E26" s="199"/>
      <c r="F26" s="224"/>
      <c r="G26" s="224"/>
      <c r="H26" s="224"/>
      <c r="I26" s="224"/>
    </row>
    <row r="27" spans="1:9" s="136" customFormat="1" ht="15.9" customHeight="1">
      <c r="A27" s="225" t="s">
        <v>112</v>
      </c>
      <c r="B27" s="685" t="s">
        <v>338</v>
      </c>
      <c r="C27" s="685"/>
      <c r="D27" s="685"/>
      <c r="E27" s="685"/>
      <c r="F27" s="686" t="s">
        <v>535</v>
      </c>
      <c r="G27" s="686"/>
      <c r="H27" s="686"/>
      <c r="I27" s="686"/>
    </row>
    <row r="28" spans="1:9" s="136" customFormat="1" ht="15.9" customHeight="1">
      <c r="A28" s="228"/>
      <c r="B28" s="680" t="s">
        <v>339</v>
      </c>
      <c r="C28" s="680"/>
      <c r="D28" s="680"/>
      <c r="E28" s="687" t="str">
        <f>F25</f>
        <v>Gdańsku, ul. Okopowa 21/27, 80-810 Gdańsk</v>
      </c>
      <c r="F28" s="688"/>
      <c r="G28" s="688"/>
      <c r="H28" s="688"/>
      <c r="I28" s="688"/>
    </row>
    <row r="29" spans="1:9" s="136" customFormat="1" ht="3.9" customHeight="1">
      <c r="A29" s="228"/>
      <c r="B29" s="225"/>
      <c r="C29" s="225"/>
      <c r="D29" s="225"/>
      <c r="E29" s="225"/>
      <c r="F29" s="225"/>
      <c r="G29" s="225"/>
      <c r="H29" s="225"/>
      <c r="I29" s="225"/>
    </row>
    <row r="30" spans="1:9" s="136" customFormat="1" ht="21.9" customHeight="1">
      <c r="A30" s="166" t="s">
        <v>113</v>
      </c>
      <c r="B30" s="668" t="s">
        <v>340</v>
      </c>
      <c r="C30" s="668"/>
      <c r="D30" s="668"/>
      <c r="E30" s="668"/>
      <c r="F30" s="668"/>
      <c r="G30" s="668"/>
      <c r="H30" s="668"/>
      <c r="I30" s="668"/>
    </row>
    <row r="31" spans="1:9" s="136" customFormat="1" ht="15" customHeight="1">
      <c r="A31" s="166"/>
      <c r="B31" s="691" t="s">
        <v>536</v>
      </c>
      <c r="C31" s="683"/>
      <c r="D31" s="683"/>
      <c r="E31" s="683"/>
      <c r="F31" s="683"/>
      <c r="G31" s="683"/>
      <c r="H31" s="683"/>
      <c r="I31" s="683"/>
    </row>
    <row r="32" spans="1:9" s="136" customFormat="1" ht="18.75" customHeight="1">
      <c r="A32" s="166"/>
      <c r="B32" s="680" t="s">
        <v>350</v>
      </c>
      <c r="C32" s="680"/>
      <c r="D32" s="680"/>
      <c r="E32" s="680"/>
      <c r="F32" s="680"/>
      <c r="G32" s="680"/>
      <c r="H32" s="680"/>
      <c r="I32" s="680"/>
    </row>
    <row r="33" spans="1:11" s="136" customFormat="1" ht="44.25" customHeight="1">
      <c r="A33" s="166" t="s">
        <v>114</v>
      </c>
      <c r="B33" s="690" t="s">
        <v>499</v>
      </c>
      <c r="C33" s="690"/>
      <c r="D33" s="690"/>
      <c r="E33" s="690"/>
      <c r="F33" s="690"/>
      <c r="G33" s="690"/>
      <c r="H33" s="690"/>
      <c r="I33" s="690"/>
    </row>
    <row r="34" spans="1:11" s="136" customFormat="1" ht="93" customHeight="1">
      <c r="A34" s="166" t="s">
        <v>147</v>
      </c>
      <c r="B34" s="668" t="s">
        <v>517</v>
      </c>
      <c r="C34" s="668"/>
      <c r="D34" s="668"/>
      <c r="E34" s="668"/>
      <c r="F34" s="668"/>
      <c r="G34" s="668"/>
      <c r="H34" s="668"/>
      <c r="I34" s="668"/>
    </row>
    <row r="35" spans="1:11" s="136" customFormat="1" ht="54.75" customHeight="1">
      <c r="A35" s="166" t="s">
        <v>156</v>
      </c>
      <c r="B35" s="668" t="s">
        <v>477</v>
      </c>
      <c r="C35" s="668"/>
      <c r="D35" s="668"/>
      <c r="E35" s="668"/>
      <c r="F35" s="668"/>
      <c r="G35" s="668"/>
      <c r="H35" s="668"/>
      <c r="I35" s="668"/>
    </row>
    <row r="36" spans="1:11" s="136" customFormat="1" ht="142.35" customHeight="1">
      <c r="A36" s="166" t="s">
        <v>215</v>
      </c>
      <c r="B36" s="668" t="s">
        <v>498</v>
      </c>
      <c r="C36" s="668"/>
      <c r="D36" s="668"/>
      <c r="E36" s="668"/>
      <c r="F36" s="668"/>
      <c r="G36" s="668"/>
      <c r="H36" s="668"/>
      <c r="I36" s="668"/>
    </row>
    <row r="37" spans="1:11" s="136" customFormat="1" ht="44.1" customHeight="1">
      <c r="A37" s="166" t="s">
        <v>226</v>
      </c>
      <c r="B37" s="668" t="s">
        <v>471</v>
      </c>
      <c r="C37" s="668"/>
      <c r="D37" s="668"/>
      <c r="E37" s="668"/>
      <c r="F37" s="668"/>
      <c r="G37" s="668"/>
      <c r="H37" s="668"/>
      <c r="I37" s="668"/>
    </row>
    <row r="38" spans="1:11" s="136" customFormat="1" ht="53.4" customHeight="1">
      <c r="A38" s="166" t="s">
        <v>368</v>
      </c>
      <c r="B38" s="668" t="s">
        <v>472</v>
      </c>
      <c r="C38" s="668"/>
      <c r="D38" s="668"/>
      <c r="E38" s="668"/>
      <c r="F38" s="668"/>
      <c r="G38" s="668"/>
      <c r="H38" s="668"/>
      <c r="I38" s="668"/>
    </row>
    <row r="39" spans="1:11" s="136" customFormat="1" ht="24.6" customHeight="1">
      <c r="A39" s="166" t="s">
        <v>369</v>
      </c>
      <c r="B39" s="668" t="s">
        <v>459</v>
      </c>
      <c r="C39" s="668"/>
      <c r="D39" s="668"/>
      <c r="E39" s="668"/>
      <c r="F39" s="668"/>
      <c r="G39" s="668"/>
      <c r="H39" s="668"/>
      <c r="I39" s="668"/>
    </row>
    <row r="40" spans="1:11" s="136" customFormat="1" ht="43.5" customHeight="1">
      <c r="A40" s="166" t="s">
        <v>370</v>
      </c>
      <c r="B40" s="668" t="s">
        <v>475</v>
      </c>
      <c r="C40" s="668"/>
      <c r="D40" s="668"/>
      <c r="E40" s="668"/>
      <c r="F40" s="668"/>
      <c r="G40" s="668"/>
      <c r="H40" s="668"/>
      <c r="I40" s="668"/>
    </row>
    <row r="41" spans="1:11" ht="15.9" customHeight="1">
      <c r="A41" s="679" t="s">
        <v>371</v>
      </c>
      <c r="B41" s="679"/>
      <c r="C41" s="679"/>
      <c r="D41" s="679"/>
      <c r="E41" s="679"/>
      <c r="F41" s="679"/>
      <c r="G41" s="679"/>
      <c r="H41" s="679"/>
      <c r="I41" s="679"/>
      <c r="J41" s="208"/>
      <c r="K41" s="208"/>
    </row>
    <row r="42" spans="1:11" s="136" customFormat="1" ht="21.6" customHeight="1">
      <c r="A42" s="222"/>
      <c r="B42" s="680" t="s">
        <v>461</v>
      </c>
      <c r="C42" s="680"/>
      <c r="D42" s="680"/>
      <c r="E42" s="680"/>
      <c r="F42" s="680"/>
      <c r="G42" s="680"/>
      <c r="H42" s="680"/>
      <c r="I42" s="680"/>
    </row>
    <row r="43" spans="1:11" s="136" customFormat="1" ht="22.5" customHeight="1">
      <c r="A43" s="166" t="s">
        <v>115</v>
      </c>
      <c r="B43" s="668" t="s">
        <v>275</v>
      </c>
      <c r="C43" s="668"/>
      <c r="D43" s="668"/>
      <c r="E43" s="668"/>
      <c r="F43" s="668"/>
      <c r="G43" s="668"/>
      <c r="H43" s="668"/>
      <c r="I43" s="668"/>
    </row>
    <row r="44" spans="1:11" s="136" customFormat="1" ht="22.35" customHeight="1">
      <c r="A44" s="166" t="s">
        <v>112</v>
      </c>
      <c r="B44" s="668" t="s">
        <v>497</v>
      </c>
      <c r="C44" s="668"/>
      <c r="D44" s="668"/>
      <c r="E44" s="668"/>
      <c r="F44" s="668"/>
      <c r="G44" s="668"/>
      <c r="H44" s="668"/>
      <c r="I44" s="668"/>
    </row>
    <row r="45" spans="1:11" s="136" customFormat="1" ht="33" customHeight="1">
      <c r="A45" s="166" t="s">
        <v>113</v>
      </c>
      <c r="B45" s="668" t="s">
        <v>490</v>
      </c>
      <c r="C45" s="668"/>
      <c r="D45" s="668"/>
      <c r="E45" s="668"/>
      <c r="F45" s="668"/>
      <c r="G45" s="668"/>
      <c r="H45" s="668"/>
      <c r="I45" s="668"/>
    </row>
    <row r="46" spans="1:11" s="136" customFormat="1" ht="42" customHeight="1">
      <c r="A46" s="166" t="s">
        <v>114</v>
      </c>
      <c r="B46" s="668" t="s">
        <v>478</v>
      </c>
      <c r="C46" s="668"/>
      <c r="D46" s="668"/>
      <c r="E46" s="668"/>
      <c r="F46" s="668"/>
      <c r="G46" s="668"/>
      <c r="H46" s="668"/>
      <c r="I46" s="668"/>
    </row>
    <row r="47" spans="1:11" s="136" customFormat="1" ht="87.75" customHeight="1">
      <c r="A47" s="166" t="s">
        <v>147</v>
      </c>
      <c r="B47" s="668" t="s">
        <v>518</v>
      </c>
      <c r="C47" s="668"/>
      <c r="D47" s="668"/>
      <c r="E47" s="668"/>
      <c r="F47" s="668"/>
      <c r="G47" s="668"/>
      <c r="H47" s="668"/>
      <c r="I47" s="668"/>
    </row>
    <row r="48" spans="1:11" s="136" customFormat="1" ht="53.4" customHeight="1">
      <c r="A48" s="166" t="s">
        <v>156</v>
      </c>
      <c r="B48" s="668" t="s">
        <v>477</v>
      </c>
      <c r="C48" s="668"/>
      <c r="D48" s="668"/>
      <c r="E48" s="668"/>
      <c r="F48" s="668"/>
      <c r="G48" s="668"/>
      <c r="H48" s="668"/>
      <c r="I48" s="668"/>
    </row>
    <row r="49" spans="1:11" s="136" customFormat="1" ht="20.399999999999999" customHeight="1">
      <c r="A49" s="166" t="s">
        <v>215</v>
      </c>
      <c r="B49" s="668" t="s">
        <v>481</v>
      </c>
      <c r="C49" s="692"/>
      <c r="D49" s="692"/>
      <c r="E49" s="692"/>
      <c r="F49" s="692"/>
      <c r="G49" s="692"/>
      <c r="H49" s="692"/>
      <c r="I49" s="692"/>
    </row>
    <row r="50" spans="1:11" s="136" customFormat="1" ht="161.25" customHeight="1">
      <c r="A50" s="166" t="s">
        <v>226</v>
      </c>
      <c r="B50" s="668" t="s">
        <v>496</v>
      </c>
      <c r="C50" s="668"/>
      <c r="D50" s="668"/>
      <c r="E50" s="668"/>
      <c r="F50" s="668"/>
      <c r="G50" s="668"/>
      <c r="H50" s="668"/>
      <c r="I50" s="668"/>
    </row>
    <row r="51" spans="1:11" s="136" customFormat="1" ht="58.5" customHeight="1">
      <c r="A51" s="166" t="s">
        <v>368</v>
      </c>
      <c r="B51" s="668" t="s">
        <v>471</v>
      </c>
      <c r="C51" s="668"/>
      <c r="D51" s="668"/>
      <c r="E51" s="668"/>
      <c r="F51" s="668"/>
      <c r="G51" s="668"/>
      <c r="H51" s="668"/>
      <c r="I51" s="668"/>
    </row>
    <row r="52" spans="1:11" s="136" customFormat="1" ht="54" customHeight="1">
      <c r="A52" s="166" t="s">
        <v>369</v>
      </c>
      <c r="B52" s="668" t="s">
        <v>472</v>
      </c>
      <c r="C52" s="668"/>
      <c r="D52" s="668"/>
      <c r="E52" s="668"/>
      <c r="F52" s="668"/>
      <c r="G52" s="668"/>
      <c r="H52" s="668"/>
      <c r="I52" s="668"/>
    </row>
    <row r="53" spans="1:11" s="136" customFormat="1" ht="24" customHeight="1">
      <c r="A53" s="166" t="s">
        <v>370</v>
      </c>
      <c r="B53" s="668" t="s">
        <v>459</v>
      </c>
      <c r="C53" s="668"/>
      <c r="D53" s="668"/>
      <c r="E53" s="668"/>
      <c r="F53" s="668"/>
      <c r="G53" s="668"/>
      <c r="H53" s="668"/>
      <c r="I53" s="668"/>
    </row>
    <row r="54" spans="1:11" s="136" customFormat="1" ht="14.1" customHeight="1">
      <c r="A54" s="166" t="s">
        <v>396</v>
      </c>
      <c r="B54" s="668" t="s">
        <v>479</v>
      </c>
      <c r="C54" s="668"/>
      <c r="D54" s="668"/>
      <c r="E54" s="668"/>
      <c r="F54" s="668"/>
      <c r="G54" s="668"/>
      <c r="H54" s="668"/>
      <c r="I54" s="668"/>
    </row>
    <row r="55" spans="1:11" s="136" customFormat="1" ht="14.1" customHeight="1">
      <c r="A55" s="166"/>
      <c r="B55" s="695" t="s">
        <v>540</v>
      </c>
      <c r="C55" s="696"/>
      <c r="D55" s="696"/>
      <c r="E55" s="696"/>
      <c r="F55" s="696"/>
      <c r="G55" s="696"/>
      <c r="H55" s="696"/>
      <c r="I55" s="696"/>
    </row>
    <row r="56" spans="1:11" s="136" customFormat="1" ht="14.1" customHeight="1">
      <c r="A56" s="166"/>
      <c r="B56" s="695" t="s">
        <v>537</v>
      </c>
      <c r="C56" s="696"/>
      <c r="D56" s="696"/>
      <c r="E56" s="696"/>
      <c r="F56" s="696"/>
      <c r="G56" s="696"/>
      <c r="H56" s="696"/>
      <c r="I56" s="696"/>
    </row>
    <row r="57" spans="1:11" s="136" customFormat="1" ht="15.9" customHeight="1">
      <c r="A57" s="693" t="s">
        <v>372</v>
      </c>
      <c r="B57" s="693"/>
      <c r="C57" s="693"/>
      <c r="D57" s="693"/>
      <c r="E57" s="693"/>
      <c r="F57" s="693"/>
      <c r="G57" s="693"/>
      <c r="H57" s="693"/>
      <c r="I57" s="693"/>
      <c r="J57" s="698"/>
      <c r="K57" s="698"/>
    </row>
    <row r="58" spans="1:11" s="136" customFormat="1" ht="20.100000000000001" customHeight="1">
      <c r="A58" s="228"/>
      <c r="B58" s="200" t="s">
        <v>119</v>
      </c>
      <c r="C58" s="201"/>
      <c r="D58" s="699"/>
      <c r="E58" s="699"/>
      <c r="F58" s="699"/>
      <c r="G58" s="699"/>
      <c r="H58" s="699"/>
      <c r="I58" s="699"/>
      <c r="J58" s="698"/>
      <c r="K58" s="698"/>
    </row>
    <row r="59" spans="1:11" s="136" customFormat="1" ht="15.9" customHeight="1">
      <c r="A59" s="228"/>
      <c r="B59" s="680" t="s">
        <v>341</v>
      </c>
      <c r="C59" s="680"/>
      <c r="D59" s="680"/>
      <c r="E59" s="680"/>
      <c r="F59" s="680"/>
      <c r="G59" s="680"/>
      <c r="H59" s="680"/>
      <c r="I59" s="680"/>
      <c r="J59" s="698"/>
      <c r="K59" s="698"/>
    </row>
    <row r="60" spans="1:11" s="136" customFormat="1" ht="24.75" customHeight="1">
      <c r="A60" s="228"/>
      <c r="B60" s="133" t="s">
        <v>342</v>
      </c>
      <c r="C60" s="685" t="s">
        <v>343</v>
      </c>
      <c r="D60" s="685"/>
      <c r="E60" s="685"/>
      <c r="F60" s="685"/>
      <c r="G60" s="685"/>
      <c r="H60" s="685"/>
      <c r="I60" s="685"/>
    </row>
    <row r="61" spans="1:11" s="136" customFormat="1" ht="15.9" customHeight="1">
      <c r="A61" s="228"/>
      <c r="B61" s="202" t="s">
        <v>112</v>
      </c>
      <c r="C61" s="685" t="s">
        <v>344</v>
      </c>
      <c r="D61" s="685"/>
      <c r="E61" s="697" t="str">
        <f>IF(B25="","",B25)</f>
        <v>Pomorskiego</v>
      </c>
      <c r="F61" s="697"/>
      <c r="G61" s="697"/>
      <c r="H61" s="697"/>
      <c r="I61" s="697"/>
    </row>
    <row r="62" spans="1:11" s="136" customFormat="1" ht="15.9" customHeight="1">
      <c r="A62" s="228"/>
      <c r="B62" s="202"/>
      <c r="C62" s="685" t="s">
        <v>337</v>
      </c>
      <c r="D62" s="685"/>
      <c r="E62" s="697" t="str">
        <f>IF(F25="","",F25)</f>
        <v>Gdańsku, ul. Okopowa 21/27, 80-810 Gdańsk</v>
      </c>
      <c r="F62" s="697"/>
      <c r="G62" s="697"/>
      <c r="H62" s="697"/>
      <c r="I62" s="697"/>
    </row>
    <row r="63" spans="1:11" s="136" customFormat="1" ht="15.9" customHeight="1">
      <c r="A63" s="228"/>
      <c r="B63" s="202" t="s">
        <v>113</v>
      </c>
      <c r="C63" s="685" t="s">
        <v>349</v>
      </c>
      <c r="D63" s="685"/>
      <c r="E63" s="697" t="str">
        <f>IF(B5="","",B5)</f>
        <v>Stowarzyszenie Północnokaszubska Lokalna Grupa Rybacka</v>
      </c>
      <c r="F63" s="697"/>
      <c r="G63" s="697"/>
      <c r="H63" s="697"/>
      <c r="I63" s="697"/>
    </row>
    <row r="64" spans="1:11" s="136" customFormat="1" ht="15.9" customHeight="1">
      <c r="A64" s="228"/>
      <c r="B64" s="202"/>
      <c r="C64" s="685" t="s">
        <v>337</v>
      </c>
      <c r="D64" s="685"/>
      <c r="E64" s="697" t="str">
        <f>IF(F5="","",F5)</f>
        <v>Władysławowie, ul. Portowa 15, 84-120 Władysławowo</v>
      </c>
      <c r="F64" s="697"/>
      <c r="G64" s="697"/>
      <c r="H64" s="697"/>
      <c r="I64" s="697"/>
    </row>
    <row r="65" spans="1:11" s="136" customFormat="1" ht="3.9" customHeight="1">
      <c r="A65" s="228"/>
      <c r="B65" s="133"/>
      <c r="C65" s="203"/>
      <c r="D65" s="203"/>
      <c r="E65" s="203"/>
      <c r="F65" s="203"/>
      <c r="G65" s="203"/>
      <c r="H65" s="203"/>
      <c r="I65" s="203"/>
    </row>
    <row r="66" spans="1:11" s="136" customFormat="1" ht="36" customHeight="1">
      <c r="A66" s="228"/>
      <c r="B66" s="668" t="s">
        <v>397</v>
      </c>
      <c r="C66" s="668"/>
      <c r="D66" s="668"/>
      <c r="E66" s="668"/>
      <c r="F66" s="668"/>
      <c r="G66" s="668"/>
      <c r="H66" s="668"/>
      <c r="I66" s="668"/>
    </row>
    <row r="67" spans="1:11" s="136" customFormat="1" ht="60" customHeight="1">
      <c r="A67" s="228"/>
      <c r="B67" s="682" t="s">
        <v>495</v>
      </c>
      <c r="C67" s="682"/>
      <c r="D67" s="682"/>
      <c r="E67" s="682"/>
      <c r="F67" s="682"/>
      <c r="G67" s="682"/>
      <c r="H67" s="682"/>
      <c r="I67" s="682"/>
    </row>
    <row r="68" spans="1:11" s="136" customFormat="1" ht="21.75" customHeight="1">
      <c r="A68" s="228"/>
      <c r="B68" s="202" t="s">
        <v>115</v>
      </c>
      <c r="C68" s="703" t="s">
        <v>278</v>
      </c>
      <c r="D68" s="704"/>
      <c r="E68" s="704"/>
      <c r="F68" s="704"/>
      <c r="G68" s="704"/>
      <c r="H68" s="704"/>
      <c r="I68" s="704"/>
    </row>
    <row r="69" spans="1:11" s="204" customFormat="1" ht="21.75" customHeight="1">
      <c r="A69" s="168"/>
      <c r="B69" s="202" t="s">
        <v>112</v>
      </c>
      <c r="C69" s="705" t="str">
        <f>IF(F27="",IF(B31="","",B31),CONCATENATE(F27,"; ",B31))</f>
        <v>dprow@pomorskie.eu ; iod@pomorskie.eu</v>
      </c>
      <c r="D69" s="705"/>
      <c r="E69" s="705"/>
      <c r="F69" s="705"/>
      <c r="G69" s="705"/>
      <c r="H69" s="705"/>
      <c r="I69" s="705"/>
    </row>
    <row r="70" spans="1:11" s="204" customFormat="1" ht="21.75" customHeight="1">
      <c r="A70" s="168"/>
      <c r="B70" s="202" t="s">
        <v>113</v>
      </c>
      <c r="C70" s="705" t="str">
        <f>IF(F7="",IF(B11="","",B11),CONCATENATE(F7,"; ",B11))</f>
        <v xml:space="preserve">biuro@plgr.pl; </v>
      </c>
      <c r="D70" s="705"/>
      <c r="E70" s="705"/>
      <c r="F70" s="705"/>
      <c r="G70" s="705"/>
      <c r="H70" s="705"/>
      <c r="I70" s="705"/>
    </row>
    <row r="71" spans="1:11" s="136" customFormat="1" ht="28.5" customHeight="1">
      <c r="A71" s="222"/>
      <c r="B71" s="706" t="s">
        <v>279</v>
      </c>
      <c r="C71" s="706"/>
      <c r="D71" s="706"/>
      <c r="E71" s="706"/>
      <c r="F71" s="706"/>
      <c r="G71" s="706"/>
      <c r="H71" s="706"/>
      <c r="I71" s="706"/>
    </row>
    <row r="72" spans="1:11" s="136" customFormat="1" ht="78" customHeight="1">
      <c r="A72" s="205"/>
      <c r="B72" s="675" t="s">
        <v>565</v>
      </c>
      <c r="C72" s="700"/>
      <c r="D72" s="700"/>
      <c r="E72" s="701"/>
      <c r="F72" s="671" t="s">
        <v>346</v>
      </c>
      <c r="G72" s="672"/>
      <c r="H72" s="672"/>
      <c r="I72" s="673"/>
    </row>
    <row r="73" spans="1:11" s="204" customFormat="1" ht="20.100000000000001" customHeight="1">
      <c r="A73" s="206"/>
      <c r="B73" s="674" t="s">
        <v>347</v>
      </c>
      <c r="C73" s="674"/>
      <c r="D73" s="674"/>
      <c r="E73" s="674"/>
      <c r="F73" s="702" t="s">
        <v>281</v>
      </c>
      <c r="G73" s="702"/>
      <c r="H73" s="702"/>
      <c r="I73" s="702"/>
    </row>
    <row r="74" spans="1:11" ht="24" customHeight="1">
      <c r="A74" s="226" t="s">
        <v>373</v>
      </c>
    </row>
    <row r="75" spans="1:11" s="136" customFormat="1" ht="20.100000000000001" customHeight="1">
      <c r="A75" s="228"/>
      <c r="B75" s="200"/>
      <c r="C75" s="201"/>
      <c r="D75" s="699"/>
      <c r="E75" s="699"/>
      <c r="F75" s="699"/>
      <c r="G75" s="699"/>
      <c r="H75" s="699"/>
      <c r="I75" s="699"/>
      <c r="J75" s="137"/>
      <c r="K75" s="137"/>
    </row>
    <row r="76" spans="1:11" s="136" customFormat="1" ht="15.9" customHeight="1">
      <c r="A76" s="228"/>
      <c r="B76" s="680" t="s">
        <v>341</v>
      </c>
      <c r="C76" s="680"/>
      <c r="D76" s="680"/>
      <c r="E76" s="680"/>
      <c r="F76" s="680"/>
      <c r="G76" s="680"/>
      <c r="H76" s="680"/>
      <c r="I76" s="680"/>
      <c r="J76" s="137"/>
      <c r="K76" s="137"/>
    </row>
    <row r="77" spans="1:11" s="136" customFormat="1" ht="24.75" customHeight="1">
      <c r="A77" s="228"/>
      <c r="B77" s="133" t="s">
        <v>342</v>
      </c>
      <c r="C77" s="685" t="s">
        <v>343</v>
      </c>
      <c r="D77" s="685"/>
      <c r="E77" s="685"/>
      <c r="F77" s="685"/>
      <c r="G77" s="685"/>
      <c r="H77" s="685"/>
      <c r="I77" s="685"/>
    </row>
    <row r="78" spans="1:11" s="136" customFormat="1" ht="15.9" customHeight="1">
      <c r="A78" s="228"/>
      <c r="B78" s="202" t="s">
        <v>112</v>
      </c>
      <c r="C78" s="685" t="s">
        <v>344</v>
      </c>
      <c r="D78" s="685"/>
      <c r="E78" s="697" t="str">
        <f>IF(B25="","",B25)</f>
        <v>Pomorskiego</v>
      </c>
      <c r="F78" s="697"/>
      <c r="G78" s="697"/>
      <c r="H78" s="697"/>
      <c r="I78" s="697"/>
    </row>
    <row r="79" spans="1:11" s="136" customFormat="1" ht="15.9" customHeight="1">
      <c r="A79" s="228"/>
      <c r="B79" s="202"/>
      <c r="C79" s="685" t="s">
        <v>337</v>
      </c>
      <c r="D79" s="685"/>
      <c r="E79" s="707" t="str">
        <f>IF(F25="","",F25)</f>
        <v>Gdańsku, ul. Okopowa 21/27, 80-810 Gdańsk</v>
      </c>
      <c r="F79" s="707"/>
      <c r="G79" s="707"/>
      <c r="H79" s="707"/>
      <c r="I79" s="707"/>
    </row>
    <row r="80" spans="1:11" s="136" customFormat="1" ht="15.9" customHeight="1">
      <c r="A80" s="228"/>
      <c r="B80" s="202" t="s">
        <v>113</v>
      </c>
      <c r="C80" s="685" t="s">
        <v>349</v>
      </c>
      <c r="D80" s="685"/>
      <c r="E80" s="697" t="str">
        <f>IF(B5="","",B5)</f>
        <v>Stowarzyszenie Północnokaszubska Lokalna Grupa Rybacka</v>
      </c>
      <c r="F80" s="697"/>
      <c r="G80" s="697"/>
      <c r="H80" s="697"/>
      <c r="I80" s="697"/>
    </row>
    <row r="81" spans="1:11" s="136" customFormat="1" ht="15.9" customHeight="1">
      <c r="A81" s="228"/>
      <c r="B81" s="202"/>
      <c r="C81" s="685" t="s">
        <v>337</v>
      </c>
      <c r="D81" s="685"/>
      <c r="E81" s="707" t="str">
        <f>IF(F5="","",F5)</f>
        <v>Władysławowie, ul. Portowa 15, 84-120 Władysławowo</v>
      </c>
      <c r="F81" s="707"/>
      <c r="G81" s="707"/>
      <c r="H81" s="707"/>
      <c r="I81" s="707"/>
    </row>
    <row r="82" spans="1:11" s="136" customFormat="1" ht="3.9" customHeight="1">
      <c r="A82" s="228"/>
      <c r="B82" s="133"/>
      <c r="C82" s="203"/>
      <c r="D82" s="203"/>
      <c r="E82" s="203"/>
      <c r="F82" s="203"/>
      <c r="G82" s="203"/>
      <c r="H82" s="203"/>
      <c r="I82" s="203"/>
    </row>
    <row r="83" spans="1:11" s="136" customFormat="1" ht="33.6" customHeight="1">
      <c r="A83" s="228"/>
      <c r="B83" s="668" t="s">
        <v>397</v>
      </c>
      <c r="C83" s="668"/>
      <c r="D83" s="668"/>
      <c r="E83" s="668"/>
      <c r="F83" s="668"/>
      <c r="G83" s="668"/>
      <c r="H83" s="668"/>
      <c r="I83" s="668"/>
    </row>
    <row r="84" spans="1:11" s="136" customFormat="1" ht="63" customHeight="1">
      <c r="A84" s="228"/>
      <c r="B84" s="682" t="s">
        <v>495</v>
      </c>
      <c r="C84" s="682"/>
      <c r="D84" s="682"/>
      <c r="E84" s="682"/>
      <c r="F84" s="682"/>
      <c r="G84" s="682"/>
      <c r="H84" s="682"/>
      <c r="I84" s="682"/>
    </row>
    <row r="85" spans="1:11" s="136" customFormat="1" ht="21.75" customHeight="1">
      <c r="A85" s="228"/>
      <c r="B85" s="202" t="s">
        <v>115</v>
      </c>
      <c r="C85" s="703" t="s">
        <v>278</v>
      </c>
      <c r="D85" s="704"/>
      <c r="E85" s="704"/>
      <c r="F85" s="704"/>
      <c r="G85" s="704"/>
      <c r="H85" s="704"/>
      <c r="I85" s="704"/>
    </row>
    <row r="86" spans="1:11" s="204" customFormat="1" ht="21.75" customHeight="1">
      <c r="A86" s="168"/>
      <c r="B86" s="202" t="s">
        <v>112</v>
      </c>
      <c r="C86" s="705" t="str">
        <f>IF(F27="",IF(B31="","",B31),CONCATENATE(F27,"; ",B31))</f>
        <v>dprow@pomorskie.eu ; iod@pomorskie.eu</v>
      </c>
      <c r="D86" s="705"/>
      <c r="E86" s="705"/>
      <c r="F86" s="705"/>
      <c r="G86" s="705"/>
      <c r="H86" s="705"/>
      <c r="I86" s="705"/>
    </row>
    <row r="87" spans="1:11" s="204" customFormat="1" ht="21.75" customHeight="1">
      <c r="A87" s="168"/>
      <c r="B87" s="202" t="s">
        <v>113</v>
      </c>
      <c r="C87" s="705" t="str">
        <f>IF(F7="",IF(B11="","",B11),CONCATENATE(F7,"; ",B11))</f>
        <v xml:space="preserve">biuro@plgr.pl; </v>
      </c>
      <c r="D87" s="705"/>
      <c r="E87" s="705"/>
      <c r="F87" s="705"/>
      <c r="G87" s="705"/>
      <c r="H87" s="705"/>
      <c r="I87" s="705"/>
    </row>
    <row r="88" spans="1:11" s="136" customFormat="1" ht="36" customHeight="1">
      <c r="A88" s="222"/>
      <c r="B88" s="706" t="s">
        <v>279</v>
      </c>
      <c r="C88" s="706"/>
      <c r="D88" s="706"/>
      <c r="E88" s="706"/>
      <c r="F88" s="706"/>
      <c r="G88" s="706"/>
      <c r="H88" s="706"/>
      <c r="I88" s="706"/>
    </row>
    <row r="89" spans="1:11" s="136" customFormat="1" ht="78" customHeight="1">
      <c r="A89" s="205"/>
      <c r="B89" s="675" t="s">
        <v>345</v>
      </c>
      <c r="C89" s="700"/>
      <c r="D89" s="700"/>
      <c r="E89" s="701"/>
      <c r="F89" s="671" t="s">
        <v>346</v>
      </c>
      <c r="G89" s="672"/>
      <c r="H89" s="672"/>
      <c r="I89" s="673"/>
    </row>
    <row r="90" spans="1:11" s="204" customFormat="1" ht="12.75" customHeight="1">
      <c r="A90" s="206"/>
      <c r="B90" s="674" t="s">
        <v>347</v>
      </c>
      <c r="C90" s="674"/>
      <c r="D90" s="674"/>
      <c r="E90" s="674"/>
      <c r="F90" s="702" t="s">
        <v>456</v>
      </c>
      <c r="G90" s="702"/>
      <c r="H90" s="702"/>
      <c r="I90" s="702"/>
    </row>
    <row r="91" spans="1:11" ht="24" customHeight="1">
      <c r="A91" s="226" t="s">
        <v>374</v>
      </c>
    </row>
    <row r="92" spans="1:11" s="136" customFormat="1" ht="20.100000000000001" customHeight="1">
      <c r="A92" s="228"/>
      <c r="B92" s="200"/>
      <c r="C92" s="201"/>
      <c r="D92" s="699"/>
      <c r="E92" s="699"/>
      <c r="F92" s="699"/>
      <c r="G92" s="699"/>
      <c r="H92" s="699"/>
      <c r="I92" s="699"/>
      <c r="J92" s="137"/>
      <c r="K92" s="137"/>
    </row>
    <row r="93" spans="1:11" s="136" customFormat="1" ht="15.9" customHeight="1">
      <c r="A93" s="228"/>
      <c r="B93" s="680" t="s">
        <v>341</v>
      </c>
      <c r="C93" s="680"/>
      <c r="D93" s="680"/>
      <c r="E93" s="680"/>
      <c r="F93" s="680"/>
      <c r="G93" s="680"/>
      <c r="H93" s="680"/>
      <c r="I93" s="680"/>
      <c r="J93" s="137"/>
      <c r="K93" s="137"/>
    </row>
    <row r="94" spans="1:11" s="136" customFormat="1" ht="24.75" customHeight="1">
      <c r="A94" s="228"/>
      <c r="B94" s="133" t="s">
        <v>342</v>
      </c>
      <c r="C94" s="685" t="s">
        <v>343</v>
      </c>
      <c r="D94" s="685"/>
      <c r="E94" s="685"/>
      <c r="F94" s="685"/>
      <c r="G94" s="685"/>
      <c r="H94" s="685"/>
      <c r="I94" s="685"/>
    </row>
    <row r="95" spans="1:11" s="136" customFormat="1" ht="15.9" customHeight="1">
      <c r="A95" s="228"/>
      <c r="B95" s="202" t="s">
        <v>112</v>
      </c>
      <c r="C95" s="685" t="s">
        <v>344</v>
      </c>
      <c r="D95" s="685"/>
      <c r="E95" s="697" t="str">
        <f>IF(B25="","",B25)</f>
        <v>Pomorskiego</v>
      </c>
      <c r="F95" s="697"/>
      <c r="G95" s="697"/>
      <c r="H95" s="697"/>
      <c r="I95" s="697"/>
    </row>
    <row r="96" spans="1:11" s="136" customFormat="1" ht="15.9" customHeight="1">
      <c r="A96" s="228"/>
      <c r="B96" s="202"/>
      <c r="C96" s="685" t="s">
        <v>337</v>
      </c>
      <c r="D96" s="685"/>
      <c r="E96" s="707" t="str">
        <f>IF(F25="","",F25)</f>
        <v>Gdańsku, ul. Okopowa 21/27, 80-810 Gdańsk</v>
      </c>
      <c r="F96" s="707"/>
      <c r="G96" s="707"/>
      <c r="H96" s="707"/>
      <c r="I96" s="707"/>
    </row>
    <row r="97" spans="1:9" s="136" customFormat="1" ht="15.9" customHeight="1">
      <c r="A97" s="228"/>
      <c r="B97" s="202" t="s">
        <v>113</v>
      </c>
      <c r="C97" s="685" t="s">
        <v>349</v>
      </c>
      <c r="D97" s="685"/>
      <c r="E97" s="697" t="str">
        <f>IF(B5="","",B5)</f>
        <v>Stowarzyszenie Północnokaszubska Lokalna Grupa Rybacka</v>
      </c>
      <c r="F97" s="697"/>
      <c r="G97" s="697"/>
      <c r="H97" s="697"/>
      <c r="I97" s="697"/>
    </row>
    <row r="98" spans="1:9" s="136" customFormat="1" ht="15.9" customHeight="1">
      <c r="A98" s="228"/>
      <c r="B98" s="202"/>
      <c r="C98" s="685" t="s">
        <v>337</v>
      </c>
      <c r="D98" s="685"/>
      <c r="E98" s="707" t="str">
        <f>IF(F5="","",F5)</f>
        <v>Władysławowie, ul. Portowa 15, 84-120 Władysławowo</v>
      </c>
      <c r="F98" s="707"/>
      <c r="G98" s="707"/>
      <c r="H98" s="707"/>
      <c r="I98" s="707"/>
    </row>
    <row r="99" spans="1:9" s="136" customFormat="1" ht="3.9" customHeight="1">
      <c r="A99" s="228"/>
      <c r="B99" s="133"/>
      <c r="C99" s="203"/>
      <c r="D99" s="203"/>
      <c r="E99" s="203"/>
      <c r="F99" s="203"/>
      <c r="G99" s="203"/>
      <c r="H99" s="203"/>
      <c r="I99" s="203"/>
    </row>
    <row r="100" spans="1:9" s="136" customFormat="1" ht="36" customHeight="1">
      <c r="A100" s="228"/>
      <c r="B100" s="668" t="s">
        <v>397</v>
      </c>
      <c r="C100" s="668"/>
      <c r="D100" s="668"/>
      <c r="E100" s="668"/>
      <c r="F100" s="668"/>
      <c r="G100" s="668"/>
      <c r="H100" s="668"/>
      <c r="I100" s="668"/>
    </row>
    <row r="101" spans="1:9" s="136" customFormat="1" ht="66" customHeight="1">
      <c r="A101" s="228"/>
      <c r="B101" s="682" t="s">
        <v>494</v>
      </c>
      <c r="C101" s="682"/>
      <c r="D101" s="682"/>
      <c r="E101" s="682"/>
      <c r="F101" s="682"/>
      <c r="G101" s="682"/>
      <c r="H101" s="682"/>
      <c r="I101" s="682"/>
    </row>
    <row r="102" spans="1:9" s="136" customFormat="1" ht="21.75" customHeight="1">
      <c r="A102" s="228"/>
      <c r="B102" s="202" t="s">
        <v>115</v>
      </c>
      <c r="C102" s="703" t="s">
        <v>278</v>
      </c>
      <c r="D102" s="704"/>
      <c r="E102" s="704"/>
      <c r="F102" s="704"/>
      <c r="G102" s="704"/>
      <c r="H102" s="704"/>
      <c r="I102" s="704"/>
    </row>
    <row r="103" spans="1:9" s="204" customFormat="1" ht="21.75" customHeight="1">
      <c r="A103" s="168"/>
      <c r="B103" s="202" t="s">
        <v>112</v>
      </c>
      <c r="C103" s="705" t="str">
        <f>IF(F27="",IF(B31="","",B31),CONCATENATE(F27,"; ",B31))</f>
        <v>dprow@pomorskie.eu ; iod@pomorskie.eu</v>
      </c>
      <c r="D103" s="705"/>
      <c r="E103" s="705"/>
      <c r="F103" s="705"/>
      <c r="G103" s="705"/>
      <c r="H103" s="705"/>
      <c r="I103" s="705"/>
    </row>
    <row r="104" spans="1:9" s="204" customFormat="1" ht="21.75" customHeight="1">
      <c r="A104" s="168"/>
      <c r="B104" s="202" t="s">
        <v>113</v>
      </c>
      <c r="C104" s="705" t="str">
        <f>IF(F7="",IF(B11="","",B11),CONCATENATE(F7,"; ",B11))</f>
        <v xml:space="preserve">biuro@plgr.pl; </v>
      </c>
      <c r="D104" s="705"/>
      <c r="E104" s="705"/>
      <c r="F104" s="705"/>
      <c r="G104" s="705"/>
      <c r="H104" s="705"/>
      <c r="I104" s="705"/>
    </row>
    <row r="105" spans="1:9" s="136" customFormat="1" ht="36" customHeight="1">
      <c r="A105" s="222"/>
      <c r="B105" s="706" t="s">
        <v>279</v>
      </c>
      <c r="C105" s="706"/>
      <c r="D105" s="706"/>
      <c r="E105" s="706"/>
      <c r="F105" s="706"/>
      <c r="G105" s="706"/>
      <c r="H105" s="706"/>
      <c r="I105" s="706"/>
    </row>
    <row r="106" spans="1:9" s="136" customFormat="1" ht="78" customHeight="1">
      <c r="A106" s="205"/>
      <c r="B106" s="675" t="s">
        <v>345</v>
      </c>
      <c r="C106" s="700"/>
      <c r="D106" s="700"/>
      <c r="E106" s="701"/>
      <c r="F106" s="671" t="s">
        <v>346</v>
      </c>
      <c r="G106" s="672"/>
      <c r="H106" s="672"/>
      <c r="I106" s="673"/>
    </row>
    <row r="107" spans="1:9" s="204" customFormat="1" ht="12.75" customHeight="1">
      <c r="A107" s="206"/>
      <c r="B107" s="674" t="s">
        <v>347</v>
      </c>
      <c r="C107" s="674"/>
      <c r="D107" s="674"/>
      <c r="E107" s="674"/>
      <c r="F107" s="702" t="s">
        <v>455</v>
      </c>
      <c r="G107" s="702"/>
      <c r="H107" s="702"/>
      <c r="I107" s="702"/>
    </row>
  </sheetData>
  <sheetProtection algorithmName="SHA-512" hashValue="rbyVD1kDvGzcPHPeKa7kZ5RBcPyTCkmb65UYrymz21lNV057o/U8xhr5W/uVXKW3H7opLSFQ4bshnRnyxdvWTw==" saltValue="dpdqSlNqQ4nVqp+imP8dFA==" spinCount="100000" sheet="1" formatCells="0" formatRows="0" insertRows="0" deleteRows="0"/>
  <mergeCells count="123">
    <mergeCell ref="B106:E106"/>
    <mergeCell ref="F106:I106"/>
    <mergeCell ref="B107:E107"/>
    <mergeCell ref="F107:I107"/>
    <mergeCell ref="B3:I3"/>
    <mergeCell ref="B15:I15"/>
    <mergeCell ref="B16:I16"/>
    <mergeCell ref="B17:I17"/>
    <mergeCell ref="B18:I18"/>
    <mergeCell ref="B19:I19"/>
    <mergeCell ref="B100:I100"/>
    <mergeCell ref="B101:I101"/>
    <mergeCell ref="C102:I102"/>
    <mergeCell ref="C103:I103"/>
    <mergeCell ref="C104:I104"/>
    <mergeCell ref="B105:I105"/>
    <mergeCell ref="C96:D96"/>
    <mergeCell ref="E96:I96"/>
    <mergeCell ref="C97:D97"/>
    <mergeCell ref="E97:I97"/>
    <mergeCell ref="C98:D98"/>
    <mergeCell ref="E98:I98"/>
    <mergeCell ref="B90:E90"/>
    <mergeCell ref="F90:I90"/>
    <mergeCell ref="D92:I92"/>
    <mergeCell ref="B93:I93"/>
    <mergeCell ref="C94:I94"/>
    <mergeCell ref="C95:D95"/>
    <mergeCell ref="E95:I95"/>
    <mergeCell ref="C85:I85"/>
    <mergeCell ref="C86:I86"/>
    <mergeCell ref="C87:I87"/>
    <mergeCell ref="B88:I88"/>
    <mergeCell ref="B89:E89"/>
    <mergeCell ref="F89:I89"/>
    <mergeCell ref="C80:D80"/>
    <mergeCell ref="E80:I80"/>
    <mergeCell ref="C81:D81"/>
    <mergeCell ref="E81:I81"/>
    <mergeCell ref="B83:I83"/>
    <mergeCell ref="B84:I84"/>
    <mergeCell ref="D75:I75"/>
    <mergeCell ref="B76:I76"/>
    <mergeCell ref="C77:I77"/>
    <mergeCell ref="C78:D78"/>
    <mergeCell ref="E78:I78"/>
    <mergeCell ref="C79:D79"/>
    <mergeCell ref="E79:I79"/>
    <mergeCell ref="B72:E72"/>
    <mergeCell ref="F72:I72"/>
    <mergeCell ref="B73:E73"/>
    <mergeCell ref="F73:I73"/>
    <mergeCell ref="B66:I66"/>
    <mergeCell ref="B67:I67"/>
    <mergeCell ref="C68:I68"/>
    <mergeCell ref="C69:I69"/>
    <mergeCell ref="C70:I70"/>
    <mergeCell ref="B71:I71"/>
    <mergeCell ref="C62:D62"/>
    <mergeCell ref="E62:I62"/>
    <mergeCell ref="C63:D63"/>
    <mergeCell ref="E63:I63"/>
    <mergeCell ref="C64:D64"/>
    <mergeCell ref="E64:I64"/>
    <mergeCell ref="J57:K59"/>
    <mergeCell ref="D58:I58"/>
    <mergeCell ref="B59:I59"/>
    <mergeCell ref="C60:I60"/>
    <mergeCell ref="C61:D61"/>
    <mergeCell ref="E61:I61"/>
    <mergeCell ref="B53:I53"/>
    <mergeCell ref="B54:I54"/>
    <mergeCell ref="A57:I57"/>
    <mergeCell ref="B12:I12"/>
    <mergeCell ref="B13:I13"/>
    <mergeCell ref="B14:I14"/>
    <mergeCell ref="A21:I21"/>
    <mergeCell ref="B48:I48"/>
    <mergeCell ref="B20:I20"/>
    <mergeCell ref="B35:I35"/>
    <mergeCell ref="B36:I36"/>
    <mergeCell ref="B37:I37"/>
    <mergeCell ref="B46:I46"/>
    <mergeCell ref="B47:I47"/>
    <mergeCell ref="B38:I38"/>
    <mergeCell ref="B39:I39"/>
    <mergeCell ref="B40:I40"/>
    <mergeCell ref="B55:I55"/>
    <mergeCell ref="B56:I56"/>
    <mergeCell ref="B10:I10"/>
    <mergeCell ref="B11:I11"/>
    <mergeCell ref="B32:I32"/>
    <mergeCell ref="B33:I33"/>
    <mergeCell ref="B34:I34"/>
    <mergeCell ref="B31:I31"/>
    <mergeCell ref="B50:I50"/>
    <mergeCell ref="B51:I51"/>
    <mergeCell ref="B52:I52"/>
    <mergeCell ref="B49:I49"/>
    <mergeCell ref="A1:I1"/>
    <mergeCell ref="A41:I41"/>
    <mergeCell ref="B42:I42"/>
    <mergeCell ref="B43:I43"/>
    <mergeCell ref="B44:I44"/>
    <mergeCell ref="B45:I45"/>
    <mergeCell ref="A2:I2"/>
    <mergeCell ref="B4:I4"/>
    <mergeCell ref="B5:D5"/>
    <mergeCell ref="F5:I5"/>
    <mergeCell ref="B27:E27"/>
    <mergeCell ref="F27:I27"/>
    <mergeCell ref="B28:D28"/>
    <mergeCell ref="E28:I28"/>
    <mergeCell ref="B30:I30"/>
    <mergeCell ref="A22:I22"/>
    <mergeCell ref="B23:I23"/>
    <mergeCell ref="B24:I24"/>
    <mergeCell ref="B25:D25"/>
    <mergeCell ref="F25:I25"/>
    <mergeCell ref="B7:E7"/>
    <mergeCell ref="F7:I7"/>
    <mergeCell ref="B8:D8"/>
    <mergeCell ref="E8:I8"/>
  </mergeCells>
  <dataValidations count="1">
    <dataValidation type="list" allowBlank="1" showDropDown="1" showInputMessage="1" showErrorMessage="1" errorTitle="Błąd!" error="W tym polu można wpisać tylko wartość &quot;X&quot;" sqref="B58 B75 B92" xr:uid="{00000000-0002-0000-0600-000000000000}">
      <formula1>"X,x"</formula1>
    </dataValidation>
  </dataValidations>
  <printOptions horizontalCentered="1"/>
  <pageMargins left="0.11811023622047245" right="0.11811023622047245" top="0.39370078740157483" bottom="0.39370078740157483" header="0.11811023622047245" footer="0.11811023622047245"/>
  <pageSetup paperSize="9" scale="85" orientation="portrait" errors="blank" r:id="rId1"/>
  <headerFooter alignWithMargins="0">
    <oddFooter>&amp;L&amp;8PROW 2014-2020_19.2/5/z&amp;R
&amp;8Strona &amp;P z &amp;N</oddFooter>
  </headerFooter>
  <rowBreaks count="3" manualBreakCount="3">
    <brk id="21" max="8" man="1"/>
    <brk id="47" max="8" man="1"/>
    <brk id="73"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K57"/>
  <sheetViews>
    <sheetView showGridLines="0" view="pageBreakPreview" zoomScaleNormal="115" zoomScaleSheetLayoutView="100" zoomScalePageLayoutView="145" workbookViewId="0">
      <selection activeCell="B47" sqref="B47:I47"/>
    </sheetView>
  </sheetViews>
  <sheetFormatPr defaultColWidth="9.109375" defaultRowHeight="13.2"/>
  <cols>
    <col min="1" max="1" width="2.44140625" style="167" bestFit="1" customWidth="1"/>
    <col min="2" max="2" width="3.5546875" style="167" customWidth="1"/>
    <col min="3" max="3" width="3.88671875" style="167" customWidth="1"/>
    <col min="4" max="4" width="30.5546875" style="137" customWidth="1"/>
    <col min="5" max="5" width="23.109375" style="137" customWidth="1"/>
    <col min="6" max="6" width="6.5546875" style="137" customWidth="1"/>
    <col min="7" max="7" width="7" style="137" customWidth="1"/>
    <col min="8" max="8" width="10.44140625" style="137" customWidth="1"/>
    <col min="9" max="9" width="21.109375" style="137" customWidth="1"/>
    <col min="10" max="10" width="9.109375" style="137"/>
    <col min="11" max="11" width="25.44140625" style="137" customWidth="1"/>
    <col min="12" max="16384" width="9.109375" style="137"/>
  </cols>
  <sheetData>
    <row r="1" spans="1:11" s="136" customFormat="1" ht="28.5" customHeight="1">
      <c r="A1" s="708" t="s">
        <v>282</v>
      </c>
      <c r="B1" s="708"/>
      <c r="C1" s="708"/>
      <c r="D1" s="708"/>
      <c r="E1" s="708"/>
      <c r="F1" s="708"/>
      <c r="G1" s="708"/>
      <c r="H1" s="708"/>
      <c r="I1" s="708"/>
      <c r="J1" s="198"/>
      <c r="K1" s="198"/>
    </row>
    <row r="2" spans="1:11" s="136" customFormat="1" ht="15" customHeight="1">
      <c r="A2" s="681" t="s">
        <v>367</v>
      </c>
      <c r="B2" s="681"/>
      <c r="C2" s="681"/>
      <c r="D2" s="681"/>
      <c r="E2" s="681"/>
      <c r="F2" s="681"/>
      <c r="G2" s="681"/>
      <c r="H2" s="681"/>
      <c r="I2" s="681"/>
    </row>
    <row r="3" spans="1:11" s="136" customFormat="1" ht="45" customHeight="1">
      <c r="A3" s="227"/>
      <c r="B3" s="709" t="s">
        <v>480</v>
      </c>
      <c r="C3" s="710"/>
      <c r="D3" s="710"/>
      <c r="E3" s="710"/>
      <c r="F3" s="710"/>
      <c r="G3" s="710"/>
      <c r="H3" s="710"/>
      <c r="I3" s="710"/>
    </row>
    <row r="4" spans="1:11" s="136" customFormat="1" ht="15" customHeight="1">
      <c r="A4" s="133" t="s">
        <v>115</v>
      </c>
      <c r="B4" s="682" t="s">
        <v>393</v>
      </c>
      <c r="C4" s="682"/>
      <c r="D4" s="682"/>
      <c r="E4" s="682"/>
      <c r="F4" s="682"/>
      <c r="G4" s="682"/>
      <c r="H4" s="682"/>
      <c r="I4" s="682"/>
    </row>
    <row r="5" spans="1:11" s="136" customFormat="1" ht="20.25" customHeight="1">
      <c r="A5" s="250"/>
      <c r="B5" s="683" t="s">
        <v>530</v>
      </c>
      <c r="C5" s="683"/>
      <c r="D5" s="683"/>
      <c r="E5" s="199" t="s">
        <v>337</v>
      </c>
      <c r="F5" s="684" t="s">
        <v>531</v>
      </c>
      <c r="G5" s="684"/>
      <c r="H5" s="684"/>
      <c r="I5" s="684"/>
    </row>
    <row r="6" spans="1:11" s="136" customFormat="1" ht="3.9" customHeight="1">
      <c r="A6" s="250"/>
      <c r="B6" s="223"/>
      <c r="C6" s="223"/>
      <c r="D6" s="223"/>
      <c r="E6" s="199"/>
      <c r="F6" s="224"/>
      <c r="G6" s="224"/>
      <c r="H6" s="224"/>
      <c r="I6" s="224"/>
    </row>
    <row r="7" spans="1:11" s="136" customFormat="1" ht="15.9" customHeight="1">
      <c r="A7" s="133" t="s">
        <v>112</v>
      </c>
      <c r="B7" s="685" t="s">
        <v>338</v>
      </c>
      <c r="C7" s="685"/>
      <c r="D7" s="685"/>
      <c r="E7" s="685"/>
      <c r="F7" s="686" t="s">
        <v>532</v>
      </c>
      <c r="G7" s="686"/>
      <c r="H7" s="686"/>
      <c r="I7" s="686"/>
    </row>
    <row r="8" spans="1:11" s="136" customFormat="1" ht="15.9" customHeight="1">
      <c r="A8" s="250"/>
      <c r="B8" s="680" t="s">
        <v>339</v>
      </c>
      <c r="C8" s="680"/>
      <c r="D8" s="680"/>
      <c r="E8" s="688" t="str">
        <f>F5</f>
        <v>Władysławowie, ul. Portowa 15, 84-120 Władysławowo</v>
      </c>
      <c r="F8" s="688"/>
      <c r="G8" s="688"/>
      <c r="H8" s="688"/>
      <c r="I8" s="688"/>
    </row>
    <row r="9" spans="1:11" s="136" customFormat="1" ht="3.9" customHeight="1">
      <c r="A9" s="250"/>
      <c r="B9" s="225"/>
      <c r="C9" s="225"/>
      <c r="D9" s="225"/>
      <c r="E9" s="225"/>
      <c r="F9" s="225"/>
      <c r="G9" s="225"/>
      <c r="H9" s="225"/>
      <c r="I9" s="225"/>
    </row>
    <row r="10" spans="1:11" s="136" customFormat="1" ht="21.9" customHeight="1">
      <c r="A10" s="133" t="s">
        <v>113</v>
      </c>
      <c r="B10" s="668" t="s">
        <v>340</v>
      </c>
      <c r="C10" s="668"/>
      <c r="D10" s="668"/>
      <c r="E10" s="668"/>
      <c r="F10" s="668"/>
      <c r="G10" s="668"/>
      <c r="H10" s="668"/>
      <c r="I10" s="668"/>
    </row>
    <row r="11" spans="1:11" s="136" customFormat="1" ht="15" customHeight="1">
      <c r="A11" s="133"/>
      <c r="B11" s="688"/>
      <c r="C11" s="688"/>
      <c r="D11" s="688"/>
      <c r="E11" s="688"/>
      <c r="F11" s="688"/>
      <c r="G11" s="688"/>
      <c r="H11" s="688"/>
      <c r="I11" s="688"/>
    </row>
    <row r="12" spans="1:11" s="136" customFormat="1" ht="18.75" customHeight="1">
      <c r="A12" s="133"/>
      <c r="B12" s="680" t="s">
        <v>402</v>
      </c>
      <c r="C12" s="680"/>
      <c r="D12" s="680"/>
      <c r="E12" s="680"/>
      <c r="F12" s="680"/>
      <c r="G12" s="680"/>
      <c r="H12" s="680"/>
      <c r="I12" s="680"/>
    </row>
    <row r="13" spans="1:11" s="136" customFormat="1" ht="114.9" customHeight="1">
      <c r="A13" s="133" t="s">
        <v>114</v>
      </c>
      <c r="B13" s="668" t="s">
        <v>493</v>
      </c>
      <c r="C13" s="668"/>
      <c r="D13" s="668"/>
      <c r="E13" s="668"/>
      <c r="F13" s="668"/>
      <c r="G13" s="668"/>
      <c r="H13" s="668"/>
      <c r="I13" s="668"/>
    </row>
    <row r="14" spans="1:11" s="136" customFormat="1">
      <c r="A14" s="133" t="s">
        <v>147</v>
      </c>
      <c r="B14" s="711" t="s">
        <v>481</v>
      </c>
      <c r="C14" s="711"/>
      <c r="D14" s="711"/>
      <c r="E14" s="711"/>
      <c r="F14" s="711"/>
      <c r="G14" s="711"/>
      <c r="H14" s="711"/>
      <c r="I14" s="711"/>
    </row>
    <row r="15" spans="1:11" s="123" customFormat="1" ht="55.65" customHeight="1">
      <c r="A15" s="134" t="s">
        <v>156</v>
      </c>
      <c r="B15" s="668" t="s">
        <v>484</v>
      </c>
      <c r="C15" s="668"/>
      <c r="D15" s="668"/>
      <c r="E15" s="668"/>
      <c r="F15" s="668"/>
      <c r="G15" s="668"/>
      <c r="H15" s="668"/>
      <c r="I15" s="668"/>
      <c r="J15" s="135"/>
      <c r="K15" s="124"/>
    </row>
    <row r="16" spans="1:11" s="123" customFormat="1" ht="150" customHeight="1">
      <c r="A16" s="134" t="s">
        <v>215</v>
      </c>
      <c r="B16" s="668" t="s">
        <v>492</v>
      </c>
      <c r="C16" s="668"/>
      <c r="D16" s="668"/>
      <c r="E16" s="668"/>
      <c r="F16" s="668"/>
      <c r="G16" s="668"/>
      <c r="H16" s="668"/>
      <c r="I16" s="668"/>
      <c r="J16" s="135"/>
      <c r="K16" s="124"/>
    </row>
    <row r="17" spans="1:11" s="123" customFormat="1" ht="24.6" customHeight="1">
      <c r="A17" s="134" t="s">
        <v>226</v>
      </c>
      <c r="B17" s="680" t="s">
        <v>458</v>
      </c>
      <c r="C17" s="680"/>
      <c r="D17" s="680"/>
      <c r="E17" s="680"/>
      <c r="F17" s="680"/>
      <c r="G17" s="680"/>
      <c r="H17" s="680"/>
      <c r="I17" s="680"/>
      <c r="J17" s="135"/>
      <c r="K17" s="124"/>
    </row>
    <row r="18" spans="1:11" s="123" customFormat="1" ht="22.5" customHeight="1">
      <c r="A18" s="134" t="s">
        <v>368</v>
      </c>
      <c r="B18" s="668" t="s">
        <v>459</v>
      </c>
      <c r="C18" s="668"/>
      <c r="D18" s="668"/>
      <c r="E18" s="668"/>
      <c r="F18" s="668"/>
      <c r="G18" s="668"/>
      <c r="H18" s="668"/>
      <c r="I18" s="668"/>
      <c r="J18" s="135"/>
      <c r="K18" s="124"/>
    </row>
    <row r="19" spans="1:11" s="123" customFormat="1" ht="12" customHeight="1">
      <c r="A19" s="134" t="s">
        <v>369</v>
      </c>
      <c r="B19" s="668" t="s">
        <v>482</v>
      </c>
      <c r="C19" s="668"/>
      <c r="D19" s="668"/>
      <c r="E19" s="668"/>
      <c r="F19" s="668"/>
      <c r="G19" s="668"/>
      <c r="H19" s="668"/>
      <c r="I19" s="668"/>
      <c r="J19" s="135"/>
      <c r="K19" s="124"/>
    </row>
    <row r="20" spans="1:11" s="123" customFormat="1" ht="14.4" customHeight="1">
      <c r="A20" s="134"/>
      <c r="B20" s="166"/>
      <c r="C20" s="166"/>
      <c r="D20" s="166"/>
      <c r="E20" s="166"/>
      <c r="F20" s="166"/>
      <c r="G20" s="166"/>
      <c r="H20" s="166"/>
      <c r="I20" s="166"/>
      <c r="J20" s="135"/>
      <c r="K20" s="124"/>
    </row>
    <row r="21" spans="1:11" s="207" customFormat="1" ht="12.6" customHeight="1">
      <c r="A21" s="667" t="s">
        <v>319</v>
      </c>
      <c r="B21" s="667"/>
      <c r="C21" s="667"/>
      <c r="D21" s="667"/>
      <c r="E21" s="667"/>
      <c r="F21" s="667"/>
      <c r="G21" s="667"/>
      <c r="H21" s="667"/>
      <c r="I21" s="667"/>
    </row>
    <row r="22" spans="1:11" s="136" customFormat="1" ht="15" customHeight="1">
      <c r="A22" s="681" t="s">
        <v>348</v>
      </c>
      <c r="B22" s="681"/>
      <c r="C22" s="681"/>
      <c r="D22" s="681"/>
      <c r="E22" s="681"/>
      <c r="F22" s="681"/>
      <c r="G22" s="681"/>
      <c r="H22" s="681"/>
      <c r="I22" s="681"/>
    </row>
    <row r="23" spans="1:11" s="136" customFormat="1" ht="15" customHeight="1">
      <c r="A23" s="227"/>
      <c r="B23" s="689" t="s">
        <v>460</v>
      </c>
      <c r="C23" s="689"/>
      <c r="D23" s="689"/>
      <c r="E23" s="689"/>
      <c r="F23" s="689"/>
      <c r="G23" s="689"/>
      <c r="H23" s="689"/>
      <c r="I23" s="689"/>
    </row>
    <row r="24" spans="1:11" s="136" customFormat="1" ht="15" customHeight="1">
      <c r="A24" s="202" t="s">
        <v>115</v>
      </c>
      <c r="B24" s="682" t="s">
        <v>395</v>
      </c>
      <c r="C24" s="682"/>
      <c r="D24" s="682"/>
      <c r="E24" s="682"/>
      <c r="F24" s="682"/>
      <c r="G24" s="682"/>
      <c r="H24" s="682"/>
      <c r="I24" s="682"/>
    </row>
    <row r="25" spans="1:11" s="136" customFormat="1" ht="15.9" customHeight="1">
      <c r="A25" s="251"/>
      <c r="B25" s="684" t="s">
        <v>533</v>
      </c>
      <c r="C25" s="684"/>
      <c r="D25" s="684"/>
      <c r="E25" s="199" t="s">
        <v>337</v>
      </c>
      <c r="F25" s="684" t="s">
        <v>534</v>
      </c>
      <c r="G25" s="684"/>
      <c r="H25" s="684"/>
      <c r="I25" s="684"/>
    </row>
    <row r="26" spans="1:11" s="136" customFormat="1" ht="3.9" customHeight="1">
      <c r="A26" s="251"/>
      <c r="B26" s="223"/>
      <c r="C26" s="223"/>
      <c r="D26" s="223"/>
      <c r="E26" s="199"/>
      <c r="F26" s="224"/>
      <c r="G26" s="224"/>
      <c r="H26" s="224"/>
      <c r="I26" s="224"/>
    </row>
    <row r="27" spans="1:11" s="136" customFormat="1" ht="15.9" customHeight="1">
      <c r="A27" s="202" t="s">
        <v>112</v>
      </c>
      <c r="B27" s="685" t="s">
        <v>338</v>
      </c>
      <c r="C27" s="685"/>
      <c r="D27" s="685"/>
      <c r="E27" s="685"/>
      <c r="F27" s="686" t="s">
        <v>534</v>
      </c>
      <c r="G27" s="686"/>
      <c r="H27" s="686"/>
      <c r="I27" s="686"/>
    </row>
    <row r="28" spans="1:11" s="136" customFormat="1" ht="15.9" customHeight="1">
      <c r="A28" s="251"/>
      <c r="B28" s="680" t="s">
        <v>339</v>
      </c>
      <c r="C28" s="680"/>
      <c r="D28" s="680"/>
      <c r="E28" s="688"/>
      <c r="F28" s="688"/>
      <c r="G28" s="688"/>
      <c r="H28" s="688"/>
      <c r="I28" s="688"/>
    </row>
    <row r="29" spans="1:11" s="136" customFormat="1" ht="3.9" customHeight="1">
      <c r="A29" s="251"/>
      <c r="B29" s="225"/>
      <c r="C29" s="225"/>
      <c r="D29" s="225"/>
      <c r="E29" s="225"/>
      <c r="F29" s="225"/>
      <c r="G29" s="225"/>
      <c r="H29" s="225"/>
      <c r="I29" s="225"/>
    </row>
    <row r="30" spans="1:11" s="136" customFormat="1" ht="21.9" customHeight="1">
      <c r="A30" s="133" t="s">
        <v>113</v>
      </c>
      <c r="B30" s="668" t="s">
        <v>340</v>
      </c>
      <c r="C30" s="668"/>
      <c r="D30" s="668"/>
      <c r="E30" s="668"/>
      <c r="F30" s="668"/>
      <c r="G30" s="668"/>
      <c r="H30" s="668"/>
      <c r="I30" s="668"/>
    </row>
    <row r="31" spans="1:11" s="136" customFormat="1" ht="15" customHeight="1">
      <c r="A31" s="133"/>
      <c r="B31" s="691" t="s">
        <v>536</v>
      </c>
      <c r="C31" s="683"/>
      <c r="D31" s="683"/>
      <c r="E31" s="683"/>
      <c r="F31" s="683"/>
      <c r="G31" s="683"/>
      <c r="H31" s="683"/>
      <c r="I31" s="683"/>
    </row>
    <row r="32" spans="1:11" s="136" customFormat="1" ht="18.75" customHeight="1">
      <c r="A32" s="133"/>
      <c r="B32" s="680" t="s">
        <v>350</v>
      </c>
      <c r="C32" s="680"/>
      <c r="D32" s="680"/>
      <c r="E32" s="680"/>
      <c r="F32" s="680"/>
      <c r="G32" s="680"/>
      <c r="H32" s="680"/>
      <c r="I32" s="680"/>
    </row>
    <row r="33" spans="1:11" s="136" customFormat="1" ht="94.5" customHeight="1">
      <c r="A33" s="133" t="s">
        <v>114</v>
      </c>
      <c r="B33" s="668" t="s">
        <v>519</v>
      </c>
      <c r="C33" s="668"/>
      <c r="D33" s="668"/>
      <c r="E33" s="668"/>
      <c r="F33" s="668"/>
      <c r="G33" s="668"/>
      <c r="H33" s="668"/>
      <c r="I33" s="668"/>
    </row>
    <row r="34" spans="1:11" s="136" customFormat="1" ht="12.6" customHeight="1">
      <c r="A34" s="133" t="s">
        <v>147</v>
      </c>
      <c r="B34" s="711" t="s">
        <v>481</v>
      </c>
      <c r="C34" s="711"/>
      <c r="D34" s="711"/>
      <c r="E34" s="711"/>
      <c r="F34" s="711"/>
      <c r="G34" s="711"/>
      <c r="H34" s="711"/>
      <c r="I34" s="711"/>
    </row>
    <row r="35" spans="1:11" s="123" customFormat="1" ht="57.6" customHeight="1">
      <c r="A35" s="134" t="s">
        <v>156</v>
      </c>
      <c r="B35" s="668" t="s">
        <v>484</v>
      </c>
      <c r="C35" s="668"/>
      <c r="D35" s="668"/>
      <c r="E35" s="668"/>
      <c r="F35" s="668"/>
      <c r="G35" s="668"/>
      <c r="H35" s="668"/>
      <c r="I35" s="668"/>
      <c r="J35" s="135"/>
      <c r="K35" s="124"/>
    </row>
    <row r="36" spans="1:11" s="123" customFormat="1" ht="133.5" customHeight="1">
      <c r="A36" s="134" t="s">
        <v>215</v>
      </c>
      <c r="B36" s="668" t="s">
        <v>489</v>
      </c>
      <c r="C36" s="668"/>
      <c r="D36" s="668"/>
      <c r="E36" s="668"/>
      <c r="F36" s="668"/>
      <c r="G36" s="668"/>
      <c r="H36" s="668"/>
      <c r="I36" s="668"/>
      <c r="J36" s="135"/>
      <c r="K36" s="124"/>
    </row>
    <row r="37" spans="1:11" s="123" customFormat="1" ht="27" customHeight="1">
      <c r="A37" s="134" t="s">
        <v>226</v>
      </c>
      <c r="B37" s="668" t="s">
        <v>458</v>
      </c>
      <c r="C37" s="668"/>
      <c r="D37" s="668"/>
      <c r="E37" s="668"/>
      <c r="F37" s="668"/>
      <c r="G37" s="668"/>
      <c r="H37" s="668"/>
      <c r="I37" s="668"/>
      <c r="J37" s="135"/>
      <c r="K37" s="124"/>
    </row>
    <row r="38" spans="1:11" s="123" customFormat="1" ht="21" customHeight="1">
      <c r="A38" s="134" t="s">
        <v>368</v>
      </c>
      <c r="B38" s="668" t="s">
        <v>459</v>
      </c>
      <c r="C38" s="668"/>
      <c r="D38" s="668"/>
      <c r="E38" s="668"/>
      <c r="F38" s="668"/>
      <c r="G38" s="668"/>
      <c r="H38" s="668"/>
      <c r="I38" s="668"/>
      <c r="J38" s="135"/>
      <c r="K38" s="124"/>
    </row>
    <row r="39" spans="1:11" s="123" customFormat="1" ht="21" customHeight="1">
      <c r="A39" s="134" t="s">
        <v>369</v>
      </c>
      <c r="B39" s="668" t="s">
        <v>483</v>
      </c>
      <c r="C39" s="668"/>
      <c r="D39" s="668"/>
      <c r="E39" s="668"/>
      <c r="F39" s="668"/>
      <c r="G39" s="668"/>
      <c r="H39" s="668"/>
      <c r="I39" s="668"/>
      <c r="J39" s="135"/>
      <c r="K39" s="124"/>
    </row>
    <row r="40" spans="1:11" s="123" customFormat="1" ht="17.100000000000001" customHeight="1">
      <c r="A40" s="134"/>
      <c r="B40" s="711" t="s">
        <v>379</v>
      </c>
      <c r="C40" s="711"/>
      <c r="D40" s="711"/>
      <c r="E40" s="712" t="str">
        <f>IF(B5="","",B5)</f>
        <v>Stowarzyszenie Północnokaszubska Lokalna Grupa Rybacka</v>
      </c>
      <c r="F40" s="712"/>
      <c r="G40" s="712"/>
      <c r="H40" s="712"/>
      <c r="I40" s="712"/>
      <c r="J40" s="135"/>
      <c r="K40" s="124"/>
    </row>
    <row r="41" spans="1:11" s="123" customFormat="1" ht="17.399999999999999" customHeight="1">
      <c r="A41" s="134"/>
      <c r="B41" s="166"/>
      <c r="C41" s="166"/>
      <c r="D41" s="166"/>
      <c r="E41" s="166"/>
      <c r="F41" s="166"/>
      <c r="G41" s="166"/>
      <c r="H41" s="166"/>
      <c r="I41" s="166"/>
      <c r="J41" s="135"/>
      <c r="K41" s="124"/>
    </row>
    <row r="42" spans="1:11" ht="11.85" customHeight="1">
      <c r="A42" s="679" t="s">
        <v>371</v>
      </c>
      <c r="B42" s="679"/>
      <c r="C42" s="679"/>
      <c r="D42" s="679"/>
      <c r="E42" s="679"/>
      <c r="F42" s="679"/>
      <c r="G42" s="679"/>
      <c r="H42" s="679"/>
      <c r="I42" s="679"/>
      <c r="J42" s="208"/>
      <c r="K42" s="208"/>
    </row>
    <row r="43" spans="1:11" s="136" customFormat="1" ht="21" customHeight="1">
      <c r="A43" s="222"/>
      <c r="B43" s="680" t="s">
        <v>461</v>
      </c>
      <c r="C43" s="680"/>
      <c r="D43" s="680"/>
      <c r="E43" s="680"/>
      <c r="F43" s="680"/>
      <c r="G43" s="680"/>
      <c r="H43" s="680"/>
      <c r="I43" s="680"/>
    </row>
    <row r="44" spans="1:11" s="136" customFormat="1" ht="22.35" customHeight="1">
      <c r="A44" s="166" t="s">
        <v>115</v>
      </c>
      <c r="B44" s="668" t="s">
        <v>275</v>
      </c>
      <c r="C44" s="668"/>
      <c r="D44" s="668"/>
      <c r="E44" s="668"/>
      <c r="F44" s="668"/>
      <c r="G44" s="668"/>
      <c r="H44" s="668"/>
      <c r="I44" s="668"/>
    </row>
    <row r="45" spans="1:11" s="136" customFormat="1" ht="22.35" customHeight="1">
      <c r="A45" s="166" t="s">
        <v>112</v>
      </c>
      <c r="B45" s="668" t="s">
        <v>298</v>
      </c>
      <c r="C45" s="668"/>
      <c r="D45" s="668"/>
      <c r="E45" s="668"/>
      <c r="F45" s="668"/>
      <c r="G45" s="668"/>
      <c r="H45" s="668"/>
      <c r="I45" s="668"/>
    </row>
    <row r="46" spans="1:11" s="136" customFormat="1" ht="32.4" customHeight="1">
      <c r="A46" s="166" t="s">
        <v>113</v>
      </c>
      <c r="B46" s="668" t="s">
        <v>490</v>
      </c>
      <c r="C46" s="668"/>
      <c r="D46" s="668"/>
      <c r="E46" s="668"/>
      <c r="F46" s="668"/>
      <c r="G46" s="668"/>
      <c r="H46" s="668"/>
      <c r="I46" s="668"/>
    </row>
    <row r="47" spans="1:11" s="136" customFormat="1" ht="80.849999999999994" customHeight="1">
      <c r="A47" s="166" t="s">
        <v>114</v>
      </c>
      <c r="B47" s="668" t="s">
        <v>520</v>
      </c>
      <c r="C47" s="668"/>
      <c r="D47" s="668"/>
      <c r="E47" s="668"/>
      <c r="F47" s="668"/>
      <c r="G47" s="668"/>
      <c r="H47" s="668"/>
      <c r="I47" s="668"/>
    </row>
    <row r="48" spans="1:11" s="136" customFormat="1">
      <c r="A48" s="134" t="s">
        <v>147</v>
      </c>
      <c r="B48" s="668" t="s">
        <v>481</v>
      </c>
      <c r="C48" s="668"/>
      <c r="D48" s="668"/>
      <c r="E48" s="668"/>
      <c r="F48" s="668"/>
      <c r="G48" s="668"/>
      <c r="H48" s="668"/>
      <c r="I48" s="668"/>
    </row>
    <row r="49" spans="1:11" s="123" customFormat="1" ht="55.35" customHeight="1">
      <c r="A49" s="134" t="s">
        <v>156</v>
      </c>
      <c r="B49" s="668" t="s">
        <v>484</v>
      </c>
      <c r="C49" s="668"/>
      <c r="D49" s="668"/>
      <c r="E49" s="668"/>
      <c r="F49" s="668"/>
      <c r="G49" s="668"/>
      <c r="H49" s="668"/>
      <c r="I49" s="668"/>
      <c r="J49" s="135"/>
      <c r="K49" s="124"/>
    </row>
    <row r="50" spans="1:11" s="123" customFormat="1" ht="134.4" customHeight="1">
      <c r="A50" s="134" t="s">
        <v>215</v>
      </c>
      <c r="B50" s="668" t="s">
        <v>491</v>
      </c>
      <c r="C50" s="668"/>
      <c r="D50" s="668"/>
      <c r="E50" s="668"/>
      <c r="F50" s="668"/>
      <c r="G50" s="668"/>
      <c r="H50" s="668"/>
      <c r="I50" s="668"/>
      <c r="J50" s="135"/>
      <c r="K50" s="124"/>
    </row>
    <row r="51" spans="1:11" s="123" customFormat="1" ht="23.25" customHeight="1">
      <c r="A51" s="134" t="s">
        <v>226</v>
      </c>
      <c r="B51" s="668" t="s">
        <v>458</v>
      </c>
      <c r="C51" s="668"/>
      <c r="D51" s="668"/>
      <c r="E51" s="668"/>
      <c r="F51" s="668"/>
      <c r="G51" s="668"/>
      <c r="H51" s="668"/>
      <c r="I51" s="668"/>
      <c r="J51" s="135"/>
      <c r="K51" s="124"/>
    </row>
    <row r="52" spans="1:11" s="123" customFormat="1" ht="24" customHeight="1">
      <c r="A52" s="134" t="s">
        <v>368</v>
      </c>
      <c r="B52" s="668" t="s">
        <v>459</v>
      </c>
      <c r="C52" s="668"/>
      <c r="D52" s="668"/>
      <c r="E52" s="668"/>
      <c r="F52" s="668"/>
      <c r="G52" s="668"/>
      <c r="H52" s="668"/>
      <c r="I52" s="668"/>
      <c r="J52" s="135"/>
      <c r="K52" s="124"/>
    </row>
    <row r="53" spans="1:11" s="123" customFormat="1">
      <c r="A53" s="134" t="s">
        <v>369</v>
      </c>
      <c r="B53" s="668" t="s">
        <v>479</v>
      </c>
      <c r="C53" s="668"/>
      <c r="D53" s="668"/>
      <c r="E53" s="668"/>
      <c r="F53" s="668"/>
      <c r="G53" s="668"/>
      <c r="H53" s="668"/>
      <c r="I53" s="668"/>
      <c r="J53" s="135"/>
      <c r="K53" s="124"/>
    </row>
    <row r="54" spans="1:11" s="123" customFormat="1">
      <c r="A54" s="134"/>
      <c r="B54" s="711" t="s">
        <v>462</v>
      </c>
      <c r="C54" s="711"/>
      <c r="D54" s="711"/>
      <c r="E54" s="166"/>
      <c r="F54" s="166"/>
      <c r="G54" s="166"/>
      <c r="H54" s="166"/>
      <c r="I54" s="166"/>
      <c r="J54" s="135"/>
      <c r="K54" s="124"/>
    </row>
    <row r="55" spans="1:11" s="123" customFormat="1">
      <c r="A55" s="134"/>
      <c r="B55" s="668" t="s">
        <v>379</v>
      </c>
      <c r="C55" s="668"/>
      <c r="D55" s="668"/>
      <c r="E55" s="712" t="str">
        <f>IF(B5="","",B5)</f>
        <v>Stowarzyszenie Północnokaszubska Lokalna Grupa Rybacka</v>
      </c>
      <c r="F55" s="712"/>
      <c r="G55" s="712"/>
      <c r="H55" s="712"/>
      <c r="I55" s="712"/>
      <c r="J55" s="135"/>
      <c r="K55" s="124"/>
    </row>
    <row r="56" spans="1:11" s="123" customFormat="1">
      <c r="A56" s="134"/>
      <c r="B56" s="668" t="s">
        <v>378</v>
      </c>
      <c r="C56" s="668"/>
      <c r="D56" s="668"/>
      <c r="E56" s="712" t="str">
        <f>IF(B25="","",B25)</f>
        <v>Pomorskiego</v>
      </c>
      <c r="F56" s="712"/>
      <c r="G56" s="712"/>
      <c r="H56" s="712"/>
      <c r="I56" s="712"/>
      <c r="J56" s="135"/>
      <c r="K56" s="124"/>
    </row>
    <row r="57" spans="1:11" s="123" customFormat="1">
      <c r="A57" s="134"/>
      <c r="J57" s="135"/>
      <c r="K57" s="124"/>
    </row>
  </sheetData>
  <sheetProtection algorithmName="SHA-512" hashValue="DLzG5xz0jWZG/b5JxSONWbtdfeWyMzp8VC8076TafzaDhDoMpsc0+n98x8EqDCnSLdVHFmixdivIW4HRqdLBxA==" saltValue="6831aAcgAH24hXDdjGkiCQ==" spinCount="100000" sheet="1" formatCells="0" formatRows="0" insertRows="0" deleteRows="0"/>
  <mergeCells count="59">
    <mergeCell ref="B54:D54"/>
    <mergeCell ref="B55:D55"/>
    <mergeCell ref="E55:I55"/>
    <mergeCell ref="B56:D56"/>
    <mergeCell ref="E56:I56"/>
    <mergeCell ref="B53:I53"/>
    <mergeCell ref="A42:I42"/>
    <mergeCell ref="B43:I43"/>
    <mergeCell ref="B44:I44"/>
    <mergeCell ref="B45:I45"/>
    <mergeCell ref="B46:I46"/>
    <mergeCell ref="B47:I47"/>
    <mergeCell ref="B48:I48"/>
    <mergeCell ref="B49:I49"/>
    <mergeCell ref="B50:I50"/>
    <mergeCell ref="B51:I51"/>
    <mergeCell ref="B52:I52"/>
    <mergeCell ref="B36:I36"/>
    <mergeCell ref="B37:I37"/>
    <mergeCell ref="B38:I38"/>
    <mergeCell ref="B39:I39"/>
    <mergeCell ref="B40:D40"/>
    <mergeCell ref="E40:I40"/>
    <mergeCell ref="B35:I35"/>
    <mergeCell ref="B25:D25"/>
    <mergeCell ref="F25:I25"/>
    <mergeCell ref="B27:E27"/>
    <mergeCell ref="F27:I27"/>
    <mergeCell ref="B28:D28"/>
    <mergeCell ref="E28:I28"/>
    <mergeCell ref="B30:I30"/>
    <mergeCell ref="B31:I31"/>
    <mergeCell ref="B32:I32"/>
    <mergeCell ref="B33:I33"/>
    <mergeCell ref="B34:I34"/>
    <mergeCell ref="B24:I24"/>
    <mergeCell ref="B12:I12"/>
    <mergeCell ref="B13:I13"/>
    <mergeCell ref="B14:I14"/>
    <mergeCell ref="B15:I15"/>
    <mergeCell ref="B16:I16"/>
    <mergeCell ref="B17:I17"/>
    <mergeCell ref="B18:I18"/>
    <mergeCell ref="B19:I19"/>
    <mergeCell ref="A21:I21"/>
    <mergeCell ref="A22:I22"/>
    <mergeCell ref="B23:I23"/>
    <mergeCell ref="B11:I11"/>
    <mergeCell ref="A1:I1"/>
    <mergeCell ref="A2:I2"/>
    <mergeCell ref="B3:I3"/>
    <mergeCell ref="B4:I4"/>
    <mergeCell ref="B5:D5"/>
    <mergeCell ref="F5:I5"/>
    <mergeCell ref="B7:E7"/>
    <mergeCell ref="F7:I7"/>
    <mergeCell ref="B8:D8"/>
    <mergeCell ref="E8:I8"/>
    <mergeCell ref="B10:I10"/>
  </mergeCells>
  <printOptions horizontalCentered="1"/>
  <pageMargins left="0.11811023622047245" right="0.11811023622047245" top="0.39370078740157483" bottom="0.39370078740157483" header="0.11811023622047245" footer="0.11811023622047245"/>
  <pageSetup paperSize="9" scale="84" orientation="portrait" errors="blank" r:id="rId1"/>
  <headerFooter alignWithMargins="0">
    <oddFooter>&amp;L&amp;8PROW 2014-2020_19.2/5/z&amp;R
&amp;8Strona &amp;P z &amp;N</oddFooter>
  </headerFooter>
  <rowBreaks count="1" manualBreakCount="1">
    <brk id="35"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4"/>
  <sheetViews>
    <sheetView showGridLines="0" view="pageBreakPreview" zoomScale="115" zoomScaleNormal="115" zoomScaleSheetLayoutView="115" zoomScalePageLayoutView="145" workbookViewId="0">
      <selection activeCell="A4" sqref="A4:I5"/>
    </sheetView>
  </sheetViews>
  <sheetFormatPr defaultColWidth="9.109375" defaultRowHeight="13.2"/>
  <cols>
    <col min="1" max="1" width="2.44140625" style="167" bestFit="1" customWidth="1"/>
    <col min="2" max="2" width="3.5546875" style="167" customWidth="1"/>
    <col min="3" max="3" width="3.88671875" style="167" customWidth="1"/>
    <col min="4" max="4" width="30.5546875" style="137" customWidth="1"/>
    <col min="5" max="5" width="23.109375" style="137" customWidth="1"/>
    <col min="6" max="6" width="6.5546875" style="137" customWidth="1"/>
    <col min="7" max="7" width="7" style="137" customWidth="1"/>
    <col min="8" max="8" width="10.44140625" style="137" customWidth="1"/>
    <col min="9" max="9" width="20.109375" style="137" customWidth="1"/>
    <col min="10" max="10" width="9.109375" style="137"/>
    <col min="11" max="11" width="25.44140625" style="137" customWidth="1"/>
    <col min="12" max="16384" width="9.109375" style="137"/>
  </cols>
  <sheetData>
    <row r="1" spans="1:11" ht="15.9" customHeight="1">
      <c r="I1" s="209" t="s">
        <v>144</v>
      </c>
    </row>
    <row r="2" spans="1:11" s="136" customFormat="1" ht="57" customHeight="1">
      <c r="A2" s="713" t="s">
        <v>301</v>
      </c>
      <c r="B2" s="713"/>
      <c r="C2" s="713"/>
      <c r="D2" s="713"/>
      <c r="E2" s="713"/>
      <c r="F2" s="713"/>
      <c r="G2" s="713"/>
      <c r="H2" s="713"/>
      <c r="I2" s="713"/>
      <c r="J2" s="198"/>
      <c r="K2" s="198"/>
    </row>
    <row r="3" spans="1:11" s="136" customFormat="1" ht="3" customHeight="1">
      <c r="A3" s="242"/>
      <c r="B3" s="242"/>
      <c r="C3" s="242"/>
      <c r="D3" s="242"/>
      <c r="E3" s="242"/>
      <c r="F3" s="242"/>
      <c r="G3" s="242"/>
      <c r="H3" s="242"/>
      <c r="I3" s="242"/>
      <c r="J3" s="198"/>
      <c r="K3" s="198"/>
    </row>
    <row r="4" spans="1:11" s="136" customFormat="1" ht="39.9" customHeight="1">
      <c r="A4" s="617"/>
      <c r="B4" s="617"/>
      <c r="C4" s="617"/>
      <c r="D4" s="617"/>
      <c r="E4" s="617"/>
      <c r="F4" s="617"/>
      <c r="G4" s="617"/>
      <c r="H4" s="617"/>
      <c r="I4" s="617"/>
      <c r="J4" s="198"/>
      <c r="K4" s="198"/>
    </row>
    <row r="5" spans="1:11" s="136" customFormat="1" ht="5.4" customHeight="1">
      <c r="A5" s="617"/>
      <c r="B5" s="617"/>
      <c r="C5" s="617"/>
      <c r="D5" s="617"/>
      <c r="E5" s="617"/>
      <c r="F5" s="617"/>
      <c r="G5" s="617"/>
      <c r="H5" s="617"/>
      <c r="I5" s="617"/>
      <c r="J5" s="198"/>
      <c r="K5" s="198"/>
    </row>
    <row r="6" spans="1:11" s="136" customFormat="1" ht="20.100000000000001" customHeight="1">
      <c r="A6" s="714" t="s">
        <v>449</v>
      </c>
      <c r="B6" s="714"/>
      <c r="C6" s="714"/>
      <c r="D6" s="714"/>
      <c r="E6" s="714"/>
      <c r="F6" s="714"/>
      <c r="G6" s="714"/>
      <c r="H6" s="714"/>
      <c r="I6" s="714"/>
      <c r="J6" s="198"/>
      <c r="K6" s="198"/>
    </row>
    <row r="7" spans="1:11" s="136" customFormat="1" ht="17.100000000000001" customHeight="1">
      <c r="A7" s="715" t="s">
        <v>375</v>
      </c>
      <c r="B7" s="715"/>
      <c r="C7" s="715"/>
      <c r="D7" s="715"/>
      <c r="E7" s="715"/>
      <c r="F7" s="715"/>
      <c r="G7" s="715"/>
      <c r="H7" s="715"/>
      <c r="I7" s="715"/>
      <c r="J7" s="198"/>
      <c r="K7" s="198"/>
    </row>
    <row r="8" spans="1:11" s="136" customFormat="1" ht="15" customHeight="1">
      <c r="A8" s="716" t="s">
        <v>400</v>
      </c>
      <c r="B8" s="716"/>
      <c r="C8" s="716"/>
      <c r="D8" s="716"/>
      <c r="E8" s="716"/>
      <c r="F8" s="716"/>
      <c r="G8" s="716"/>
      <c r="H8" s="716"/>
      <c r="I8" s="716"/>
      <c r="J8" s="198"/>
      <c r="K8" s="198"/>
    </row>
    <row r="9" spans="1:11" s="136" customFormat="1" ht="39.9" customHeight="1">
      <c r="A9" s="617"/>
      <c r="B9" s="617"/>
      <c r="C9" s="617"/>
      <c r="D9" s="617"/>
      <c r="E9" s="617"/>
      <c r="F9" s="617"/>
      <c r="G9" s="617"/>
      <c r="H9" s="617"/>
      <c r="I9" s="617"/>
      <c r="J9" s="198"/>
      <c r="K9" s="198"/>
    </row>
    <row r="10" spans="1:11" s="136" customFormat="1" ht="3.6" customHeight="1">
      <c r="A10" s="617"/>
      <c r="B10" s="617"/>
      <c r="C10" s="617"/>
      <c r="D10" s="617"/>
      <c r="E10" s="617"/>
      <c r="F10" s="617"/>
      <c r="G10" s="617"/>
      <c r="H10" s="617"/>
      <c r="I10" s="617"/>
      <c r="J10" s="198"/>
      <c r="K10" s="198"/>
    </row>
    <row r="11" spans="1:11" s="136" customFormat="1" ht="15.6" customHeight="1">
      <c r="A11" s="718" t="s">
        <v>45</v>
      </c>
      <c r="B11" s="718"/>
      <c r="C11" s="718"/>
      <c r="D11" s="718"/>
      <c r="E11" s="718"/>
      <c r="F11" s="718"/>
      <c r="G11" s="718"/>
      <c r="H11" s="718"/>
      <c r="I11" s="718"/>
      <c r="J11" s="198"/>
      <c r="K11" s="198"/>
    </row>
    <row r="12" spans="1:11" s="136" customFormat="1" ht="14.1" customHeight="1">
      <c r="A12" s="716" t="s">
        <v>38</v>
      </c>
      <c r="B12" s="716"/>
      <c r="C12" s="716"/>
      <c r="D12" s="716"/>
      <c r="E12" s="716"/>
      <c r="F12" s="716"/>
      <c r="G12" s="716"/>
      <c r="H12" s="716"/>
      <c r="I12" s="716"/>
      <c r="J12" s="198"/>
      <c r="K12" s="198"/>
    </row>
    <row r="13" spans="1:11" s="136" customFormat="1" ht="20.100000000000001" customHeight="1">
      <c r="A13" s="617"/>
      <c r="B13" s="617"/>
      <c r="C13" s="617"/>
      <c r="D13" s="617"/>
      <c r="E13" s="617"/>
      <c r="F13" s="617"/>
      <c r="G13" s="617"/>
      <c r="H13" s="617"/>
      <c r="I13" s="617"/>
      <c r="J13" s="198"/>
      <c r="K13" s="198"/>
    </row>
    <row r="14" spans="1:11" s="136" customFormat="1" ht="9.9" customHeight="1">
      <c r="A14" s="617"/>
      <c r="B14" s="617"/>
      <c r="C14" s="617"/>
      <c r="D14" s="617"/>
      <c r="E14" s="617"/>
      <c r="F14" s="617"/>
      <c r="G14" s="617"/>
      <c r="H14" s="617"/>
      <c r="I14" s="617"/>
      <c r="J14" s="198"/>
      <c r="K14" s="198"/>
    </row>
    <row r="15" spans="1:11" s="136" customFormat="1" ht="9.9" customHeight="1">
      <c r="A15" s="714" t="s">
        <v>287</v>
      </c>
      <c r="B15" s="714"/>
      <c r="C15" s="714"/>
      <c r="D15" s="714"/>
      <c r="E15" s="714"/>
      <c r="F15" s="714"/>
      <c r="G15" s="714"/>
      <c r="H15" s="714"/>
      <c r="I15" s="714"/>
      <c r="J15" s="198"/>
      <c r="K15" s="198"/>
    </row>
    <row r="16" spans="1:11" ht="17.100000000000001" customHeight="1">
      <c r="A16" s="719" t="s">
        <v>172</v>
      </c>
      <c r="B16" s="719"/>
      <c r="C16" s="719"/>
      <c r="D16" s="719"/>
      <c r="E16" s="719"/>
      <c r="F16" s="719"/>
      <c r="G16" s="719"/>
      <c r="H16" s="719"/>
      <c r="I16" s="719"/>
      <c r="J16" s="208"/>
      <c r="K16" s="208"/>
    </row>
    <row r="17" spans="1:11" s="136" customFormat="1" ht="39.9" customHeight="1">
      <c r="A17" s="617"/>
      <c r="B17" s="617"/>
      <c r="C17" s="617"/>
      <c r="D17" s="617"/>
      <c r="E17" s="617"/>
      <c r="F17" s="617"/>
      <c r="G17" s="617"/>
      <c r="H17" s="617"/>
      <c r="I17" s="617"/>
      <c r="J17" s="198"/>
      <c r="K17" s="198"/>
    </row>
    <row r="18" spans="1:11" s="136" customFormat="1" ht="9.9" customHeight="1">
      <c r="A18" s="617"/>
      <c r="B18" s="617"/>
      <c r="C18" s="617"/>
      <c r="D18" s="617"/>
      <c r="E18" s="617"/>
      <c r="F18" s="617"/>
      <c r="G18" s="617"/>
      <c r="H18" s="617"/>
      <c r="I18" s="617"/>
      <c r="J18" s="198"/>
      <c r="K18" s="198"/>
    </row>
    <row r="19" spans="1:11" s="136" customFormat="1" ht="10.5" customHeight="1">
      <c r="A19" s="718" t="s">
        <v>46</v>
      </c>
      <c r="B19" s="718"/>
      <c r="C19" s="718"/>
      <c r="D19" s="718"/>
      <c r="E19" s="718"/>
      <c r="F19" s="718"/>
      <c r="G19" s="718"/>
      <c r="H19" s="718"/>
      <c r="I19" s="718"/>
      <c r="J19" s="198"/>
      <c r="K19" s="198"/>
    </row>
    <row r="20" spans="1:11" s="205" customFormat="1" ht="33.6" customHeight="1">
      <c r="A20" s="720" t="s">
        <v>398</v>
      </c>
      <c r="B20" s="720"/>
      <c r="C20" s="720"/>
      <c r="D20" s="720"/>
      <c r="E20" s="720"/>
      <c r="F20" s="720"/>
      <c r="G20" s="720"/>
      <c r="H20" s="720"/>
      <c r="I20" s="720"/>
      <c r="J20" s="230"/>
      <c r="K20" s="230"/>
    </row>
    <row r="21" spans="1:11" s="136" customFormat="1" ht="9.9" customHeight="1">
      <c r="A21" s="720"/>
      <c r="B21" s="720"/>
      <c r="C21" s="720"/>
      <c r="D21" s="720"/>
      <c r="E21" s="720"/>
      <c r="F21" s="720"/>
      <c r="G21" s="720"/>
      <c r="H21" s="720"/>
      <c r="I21" s="720"/>
      <c r="J21" s="198"/>
      <c r="K21" s="198"/>
    </row>
    <row r="22" spans="1:11" s="136" customFormat="1" ht="54.75" customHeight="1">
      <c r="A22" s="617"/>
      <c r="B22" s="617"/>
      <c r="C22" s="617"/>
      <c r="D22" s="617"/>
      <c r="E22" s="243"/>
      <c r="F22" s="617"/>
      <c r="G22" s="617"/>
      <c r="H22" s="617"/>
      <c r="I22" s="617"/>
      <c r="J22" s="198"/>
      <c r="K22" s="198"/>
    </row>
    <row r="23" spans="1:11" s="136" customFormat="1" ht="39" customHeight="1">
      <c r="A23" s="717" t="s">
        <v>280</v>
      </c>
      <c r="B23" s="717"/>
      <c r="C23" s="717"/>
      <c r="D23" s="717"/>
      <c r="E23" s="243"/>
      <c r="F23" s="717" t="s">
        <v>376</v>
      </c>
      <c r="G23" s="717"/>
      <c r="H23" s="717"/>
      <c r="I23" s="717"/>
      <c r="J23" s="198"/>
      <c r="K23" s="198"/>
    </row>
    <row r="24" spans="1:11" s="136" customFormat="1" ht="16.350000000000001" customHeight="1">
      <c r="A24" s="232"/>
      <c r="B24" s="721" t="s">
        <v>401</v>
      </c>
      <c r="C24" s="722"/>
      <c r="D24" s="722"/>
      <c r="E24" s="722"/>
      <c r="F24" s="232"/>
      <c r="G24" s="232"/>
      <c r="H24" s="232"/>
      <c r="I24" s="232"/>
      <c r="J24" s="198"/>
      <c r="K24" s="198"/>
    </row>
    <row r="25" spans="1:11" s="136" customFormat="1" ht="28.5" customHeight="1">
      <c r="A25" s="708" t="s">
        <v>282</v>
      </c>
      <c r="B25" s="708"/>
      <c r="C25" s="708"/>
      <c r="D25" s="708"/>
      <c r="E25" s="708"/>
      <c r="F25" s="708"/>
      <c r="G25" s="708"/>
      <c r="H25" s="708"/>
      <c r="I25" s="708"/>
      <c r="J25" s="198"/>
      <c r="K25" s="198"/>
    </row>
    <row r="26" spans="1:11" s="136" customFormat="1" ht="15" customHeight="1">
      <c r="A26" s="681" t="s">
        <v>367</v>
      </c>
      <c r="B26" s="681"/>
      <c r="C26" s="681"/>
      <c r="D26" s="681"/>
      <c r="E26" s="681"/>
      <c r="F26" s="681"/>
      <c r="G26" s="681"/>
      <c r="H26" s="681"/>
      <c r="I26" s="681"/>
    </row>
    <row r="27" spans="1:11" s="136" customFormat="1" ht="45" customHeight="1">
      <c r="A27" s="227"/>
      <c r="B27" s="680" t="s">
        <v>487</v>
      </c>
      <c r="C27" s="723"/>
      <c r="D27" s="723"/>
      <c r="E27" s="723"/>
      <c r="F27" s="723"/>
      <c r="G27" s="723"/>
      <c r="H27" s="723"/>
      <c r="I27" s="723"/>
    </row>
    <row r="28" spans="1:11" s="136" customFormat="1" ht="15" customHeight="1">
      <c r="A28" s="225" t="s">
        <v>115</v>
      </c>
      <c r="B28" s="682" t="s">
        <v>393</v>
      </c>
      <c r="C28" s="682"/>
      <c r="D28" s="682"/>
      <c r="E28" s="682"/>
      <c r="F28" s="682"/>
      <c r="G28" s="682"/>
      <c r="H28" s="682"/>
      <c r="I28" s="682"/>
    </row>
    <row r="29" spans="1:11" s="136" customFormat="1" ht="15.9" customHeight="1">
      <c r="A29" s="228"/>
      <c r="B29" s="683" t="s">
        <v>530</v>
      </c>
      <c r="C29" s="683"/>
      <c r="D29" s="683"/>
      <c r="E29" s="199" t="s">
        <v>337</v>
      </c>
      <c r="F29" s="684" t="s">
        <v>531</v>
      </c>
      <c r="G29" s="684"/>
      <c r="H29" s="684"/>
      <c r="I29" s="684"/>
    </row>
    <row r="30" spans="1:11" s="136" customFormat="1" ht="3.9" customHeight="1">
      <c r="A30" s="228"/>
      <c r="B30" s="223"/>
      <c r="C30" s="223"/>
      <c r="D30" s="223"/>
      <c r="E30" s="199"/>
      <c r="F30" s="224"/>
      <c r="G30" s="224"/>
      <c r="H30" s="224"/>
      <c r="I30" s="224"/>
    </row>
    <row r="31" spans="1:11" s="136" customFormat="1" ht="15.9" customHeight="1">
      <c r="A31" s="225" t="s">
        <v>112</v>
      </c>
      <c r="B31" s="685" t="s">
        <v>338</v>
      </c>
      <c r="C31" s="685"/>
      <c r="D31" s="685"/>
      <c r="E31" s="685"/>
      <c r="F31" s="724" t="s">
        <v>532</v>
      </c>
      <c r="G31" s="686"/>
      <c r="H31" s="686"/>
      <c r="I31" s="686"/>
    </row>
    <row r="32" spans="1:11" s="136" customFormat="1" ht="15.9" customHeight="1">
      <c r="A32" s="228"/>
      <c r="B32" s="680" t="s">
        <v>339</v>
      </c>
      <c r="C32" s="680"/>
      <c r="D32" s="680"/>
      <c r="E32" s="688" t="s">
        <v>538</v>
      </c>
      <c r="F32" s="688"/>
      <c r="G32" s="688"/>
      <c r="H32" s="688"/>
      <c r="I32" s="688"/>
    </row>
    <row r="33" spans="1:11" s="136" customFormat="1" ht="3.9" customHeight="1">
      <c r="A33" s="228"/>
      <c r="B33" s="225"/>
      <c r="C33" s="225"/>
      <c r="D33" s="225"/>
      <c r="E33" s="225"/>
      <c r="F33" s="225"/>
      <c r="G33" s="225"/>
      <c r="H33" s="225"/>
      <c r="I33" s="225"/>
    </row>
    <row r="34" spans="1:11" s="136" customFormat="1" ht="21.9" customHeight="1">
      <c r="A34" s="166" t="s">
        <v>113</v>
      </c>
      <c r="B34" s="668" t="s">
        <v>340</v>
      </c>
      <c r="C34" s="668"/>
      <c r="D34" s="668"/>
      <c r="E34" s="668"/>
      <c r="F34" s="668"/>
      <c r="G34" s="668"/>
      <c r="H34" s="668"/>
      <c r="I34" s="668"/>
    </row>
    <row r="35" spans="1:11" s="136" customFormat="1" ht="15" customHeight="1">
      <c r="A35" s="166"/>
      <c r="B35" s="688"/>
      <c r="C35" s="688"/>
      <c r="D35" s="688"/>
      <c r="E35" s="688"/>
      <c r="F35" s="688"/>
      <c r="G35" s="688"/>
      <c r="H35" s="688"/>
      <c r="I35" s="688"/>
    </row>
    <row r="36" spans="1:11" s="136" customFormat="1" ht="18.75" customHeight="1">
      <c r="A36" s="166"/>
      <c r="B36" s="680" t="s">
        <v>402</v>
      </c>
      <c r="C36" s="680"/>
      <c r="D36" s="680"/>
      <c r="E36" s="680"/>
      <c r="F36" s="680"/>
      <c r="G36" s="680"/>
      <c r="H36" s="680"/>
      <c r="I36" s="680"/>
    </row>
    <row r="37" spans="1:11" s="136" customFormat="1" ht="112.65" customHeight="1">
      <c r="A37" s="166" t="s">
        <v>114</v>
      </c>
      <c r="B37" s="668" t="s">
        <v>486</v>
      </c>
      <c r="C37" s="668"/>
      <c r="D37" s="668"/>
      <c r="E37" s="668"/>
      <c r="F37" s="668"/>
      <c r="G37" s="668"/>
      <c r="H37" s="668"/>
      <c r="I37" s="668"/>
    </row>
    <row r="38" spans="1:11" s="123" customFormat="1" ht="55.35" customHeight="1">
      <c r="A38" s="134" t="s">
        <v>147</v>
      </c>
      <c r="B38" s="668" t="s">
        <v>484</v>
      </c>
      <c r="C38" s="668"/>
      <c r="D38" s="668"/>
      <c r="E38" s="668"/>
      <c r="F38" s="668"/>
      <c r="G38" s="668"/>
      <c r="H38" s="668"/>
      <c r="I38" s="668"/>
      <c r="J38" s="135"/>
      <c r="K38" s="124"/>
    </row>
    <row r="39" spans="1:11" s="123" customFormat="1" ht="136.5" customHeight="1">
      <c r="A39" s="134" t="s">
        <v>156</v>
      </c>
      <c r="B39" s="668" t="s">
        <v>488</v>
      </c>
      <c r="C39" s="668"/>
      <c r="D39" s="668"/>
      <c r="E39" s="668"/>
      <c r="F39" s="668"/>
      <c r="G39" s="668"/>
      <c r="H39" s="668"/>
      <c r="I39" s="668"/>
      <c r="J39" s="135"/>
      <c r="K39" s="124"/>
    </row>
    <row r="40" spans="1:11" s="123" customFormat="1" ht="24.6" customHeight="1">
      <c r="A40" s="134" t="s">
        <v>215</v>
      </c>
      <c r="B40" s="668" t="s">
        <v>377</v>
      </c>
      <c r="C40" s="668"/>
      <c r="D40" s="668"/>
      <c r="E40" s="668"/>
      <c r="F40" s="668"/>
      <c r="G40" s="668"/>
      <c r="H40" s="668"/>
      <c r="I40" s="668"/>
      <c r="J40" s="135"/>
      <c r="K40" s="124"/>
    </row>
    <row r="41" spans="1:11" s="123" customFormat="1" ht="22.5" customHeight="1">
      <c r="A41" s="134" t="s">
        <v>226</v>
      </c>
      <c r="B41" s="668" t="s">
        <v>277</v>
      </c>
      <c r="C41" s="668"/>
      <c r="D41" s="668"/>
      <c r="E41" s="668"/>
      <c r="F41" s="668"/>
      <c r="G41" s="668"/>
      <c r="H41" s="668"/>
      <c r="I41" s="668"/>
      <c r="J41" s="135"/>
      <c r="K41" s="124"/>
    </row>
    <row r="42" spans="1:11" s="123" customFormat="1" ht="35.85" customHeight="1">
      <c r="A42" s="134" t="s">
        <v>368</v>
      </c>
      <c r="B42" s="668" t="s">
        <v>399</v>
      </c>
      <c r="C42" s="668"/>
      <c r="D42" s="668"/>
      <c r="E42" s="668"/>
      <c r="F42" s="668"/>
      <c r="G42" s="668"/>
      <c r="H42" s="668"/>
      <c r="I42" s="668"/>
      <c r="J42" s="135"/>
      <c r="K42" s="124"/>
    </row>
    <row r="43" spans="1:11" s="207" customFormat="1" ht="12.6" customHeight="1">
      <c r="A43" s="667" t="s">
        <v>319</v>
      </c>
      <c r="B43" s="667"/>
      <c r="C43" s="667"/>
      <c r="D43" s="667"/>
      <c r="E43" s="667"/>
      <c r="F43" s="667"/>
      <c r="G43" s="667"/>
      <c r="H43" s="667"/>
      <c r="I43" s="667"/>
    </row>
    <row r="44" spans="1:11" s="136" customFormat="1" ht="15" customHeight="1">
      <c r="A44" s="681" t="s">
        <v>348</v>
      </c>
      <c r="B44" s="681"/>
      <c r="C44" s="681"/>
      <c r="D44" s="681"/>
      <c r="E44" s="681"/>
      <c r="F44" s="681"/>
      <c r="G44" s="681"/>
      <c r="H44" s="681"/>
      <c r="I44" s="681"/>
    </row>
    <row r="45" spans="1:11" s="136" customFormat="1" ht="15" customHeight="1">
      <c r="A45" s="227"/>
      <c r="B45" s="689" t="s">
        <v>276</v>
      </c>
      <c r="C45" s="689"/>
      <c r="D45" s="689"/>
      <c r="E45" s="689"/>
      <c r="F45" s="689"/>
      <c r="G45" s="689"/>
      <c r="H45" s="689"/>
      <c r="I45" s="689"/>
    </row>
    <row r="46" spans="1:11" s="136" customFormat="1" ht="15" customHeight="1">
      <c r="A46" s="225" t="s">
        <v>115</v>
      </c>
      <c r="B46" s="725" t="s">
        <v>395</v>
      </c>
      <c r="C46" s="725"/>
      <c r="D46" s="725"/>
      <c r="E46" s="725"/>
      <c r="F46" s="725"/>
      <c r="G46" s="725"/>
      <c r="H46" s="725"/>
      <c r="I46" s="725"/>
    </row>
    <row r="47" spans="1:11" s="136" customFormat="1" ht="15.9" customHeight="1">
      <c r="A47" s="228"/>
      <c r="B47" s="684" t="s">
        <v>533</v>
      </c>
      <c r="C47" s="684"/>
      <c r="D47" s="684"/>
      <c r="E47" s="199" t="s">
        <v>337</v>
      </c>
      <c r="F47" s="684" t="s">
        <v>534</v>
      </c>
      <c r="G47" s="684"/>
      <c r="H47" s="684"/>
      <c r="I47" s="684"/>
    </row>
    <row r="48" spans="1:11" s="136" customFormat="1" ht="3.9" customHeight="1">
      <c r="A48" s="228"/>
      <c r="B48" s="223"/>
      <c r="C48" s="223"/>
      <c r="D48" s="223"/>
      <c r="E48" s="199"/>
      <c r="F48" s="224"/>
      <c r="G48" s="224"/>
      <c r="H48" s="224"/>
      <c r="I48" s="224"/>
    </row>
    <row r="49" spans="1:11" s="136" customFormat="1" ht="15.9" customHeight="1">
      <c r="A49" s="225" t="s">
        <v>112</v>
      </c>
      <c r="B49" s="685" t="s">
        <v>338</v>
      </c>
      <c r="C49" s="685"/>
      <c r="D49" s="685"/>
      <c r="E49" s="685"/>
      <c r="F49" s="724" t="s">
        <v>535</v>
      </c>
      <c r="G49" s="686"/>
      <c r="H49" s="686"/>
      <c r="I49" s="686"/>
    </row>
    <row r="50" spans="1:11" s="136" customFormat="1" ht="15.9" customHeight="1">
      <c r="A50" s="228"/>
      <c r="B50" s="680" t="s">
        <v>339</v>
      </c>
      <c r="C50" s="680"/>
      <c r="D50" s="680"/>
      <c r="E50" s="688" t="s">
        <v>539</v>
      </c>
      <c r="F50" s="688"/>
      <c r="G50" s="688"/>
      <c r="H50" s="688"/>
      <c r="I50" s="688"/>
    </row>
    <row r="51" spans="1:11" s="136" customFormat="1" ht="3.9" customHeight="1">
      <c r="A51" s="228"/>
      <c r="B51" s="225"/>
      <c r="C51" s="225"/>
      <c r="D51" s="225"/>
      <c r="E51" s="225"/>
      <c r="F51" s="225"/>
      <c r="G51" s="225"/>
      <c r="H51" s="225"/>
      <c r="I51" s="225"/>
    </row>
    <row r="52" spans="1:11" s="136" customFormat="1" ht="21.9" customHeight="1">
      <c r="A52" s="166" t="s">
        <v>113</v>
      </c>
      <c r="B52" s="668" t="s">
        <v>340</v>
      </c>
      <c r="C52" s="668"/>
      <c r="D52" s="668"/>
      <c r="E52" s="668"/>
      <c r="F52" s="668"/>
      <c r="G52" s="668"/>
      <c r="H52" s="668"/>
      <c r="I52" s="668"/>
    </row>
    <row r="53" spans="1:11" s="136" customFormat="1" ht="15" customHeight="1">
      <c r="A53" s="166"/>
      <c r="B53" s="691" t="s">
        <v>536</v>
      </c>
      <c r="C53" s="683"/>
      <c r="D53" s="683"/>
      <c r="E53" s="683"/>
      <c r="F53" s="683"/>
      <c r="G53" s="683"/>
      <c r="H53" s="683"/>
      <c r="I53" s="683"/>
    </row>
    <row r="54" spans="1:11" s="136" customFormat="1" ht="18.75" customHeight="1">
      <c r="A54" s="166"/>
      <c r="B54" s="680" t="s">
        <v>350</v>
      </c>
      <c r="C54" s="680"/>
      <c r="D54" s="680"/>
      <c r="E54" s="680"/>
      <c r="F54" s="680"/>
      <c r="G54" s="680"/>
      <c r="H54" s="680"/>
      <c r="I54" s="680"/>
    </row>
    <row r="55" spans="1:11" s="136" customFormat="1" ht="90" customHeight="1">
      <c r="A55" s="166" t="s">
        <v>114</v>
      </c>
      <c r="B55" s="668" t="s">
        <v>521</v>
      </c>
      <c r="C55" s="668"/>
      <c r="D55" s="668"/>
      <c r="E55" s="668"/>
      <c r="F55" s="668"/>
      <c r="G55" s="668"/>
      <c r="H55" s="668"/>
      <c r="I55" s="668"/>
    </row>
    <row r="56" spans="1:11" s="123" customFormat="1" ht="54" customHeight="1">
      <c r="A56" s="134" t="s">
        <v>147</v>
      </c>
      <c r="B56" s="668" t="s">
        <v>484</v>
      </c>
      <c r="C56" s="668"/>
      <c r="D56" s="668"/>
      <c r="E56" s="668"/>
      <c r="F56" s="668"/>
      <c r="G56" s="668"/>
      <c r="H56" s="668"/>
      <c r="I56" s="668"/>
      <c r="J56" s="135"/>
      <c r="K56" s="124"/>
    </row>
    <row r="57" spans="1:11" s="123" customFormat="1" ht="138" customHeight="1">
      <c r="A57" s="134" t="s">
        <v>156</v>
      </c>
      <c r="B57" s="668" t="s">
        <v>489</v>
      </c>
      <c r="C57" s="668"/>
      <c r="D57" s="668"/>
      <c r="E57" s="668"/>
      <c r="F57" s="668"/>
      <c r="G57" s="668"/>
      <c r="H57" s="668"/>
      <c r="I57" s="668"/>
      <c r="J57" s="135"/>
      <c r="K57" s="124"/>
    </row>
    <row r="58" spans="1:11" s="123" customFormat="1" ht="28.35" customHeight="1">
      <c r="A58" s="134" t="s">
        <v>215</v>
      </c>
      <c r="B58" s="668" t="s">
        <v>458</v>
      </c>
      <c r="C58" s="668"/>
      <c r="D58" s="668"/>
      <c r="E58" s="668"/>
      <c r="F58" s="668"/>
      <c r="G58" s="668"/>
      <c r="H58" s="668"/>
      <c r="I58" s="668"/>
      <c r="J58" s="135"/>
      <c r="K58" s="124"/>
    </row>
    <row r="59" spans="1:11" s="123" customFormat="1" ht="23.4" customHeight="1">
      <c r="A59" s="134" t="s">
        <v>226</v>
      </c>
      <c r="B59" s="668" t="s">
        <v>459</v>
      </c>
      <c r="C59" s="668"/>
      <c r="D59" s="668"/>
      <c r="E59" s="668"/>
      <c r="F59" s="668"/>
      <c r="G59" s="668"/>
      <c r="H59" s="668"/>
      <c r="I59" s="668"/>
      <c r="J59" s="135"/>
      <c r="K59" s="124"/>
    </row>
    <row r="60" spans="1:11" s="123" customFormat="1" ht="44.85" customHeight="1">
      <c r="A60" s="134" t="s">
        <v>368</v>
      </c>
      <c r="B60" s="668" t="s">
        <v>475</v>
      </c>
      <c r="C60" s="668"/>
      <c r="D60" s="668"/>
      <c r="E60" s="668"/>
      <c r="F60" s="668"/>
      <c r="G60" s="668"/>
      <c r="H60" s="668"/>
      <c r="I60" s="668"/>
      <c r="J60" s="135"/>
      <c r="K60" s="124"/>
    </row>
    <row r="61" spans="1:11" ht="11.85" customHeight="1">
      <c r="A61" s="679" t="s">
        <v>371</v>
      </c>
      <c r="B61" s="679"/>
      <c r="C61" s="679"/>
      <c r="D61" s="679"/>
      <c r="E61" s="679"/>
      <c r="F61" s="679"/>
      <c r="G61" s="679"/>
      <c r="H61" s="679"/>
      <c r="I61" s="679"/>
      <c r="J61" s="208"/>
      <c r="K61" s="208"/>
    </row>
    <row r="62" spans="1:11" s="136" customFormat="1" ht="21" customHeight="1">
      <c r="A62" s="222"/>
      <c r="B62" s="680" t="s">
        <v>461</v>
      </c>
      <c r="C62" s="680"/>
      <c r="D62" s="680"/>
      <c r="E62" s="680"/>
      <c r="F62" s="680"/>
      <c r="G62" s="680"/>
      <c r="H62" s="680"/>
      <c r="I62" s="680"/>
    </row>
    <row r="63" spans="1:11" s="136" customFormat="1" ht="22.35" customHeight="1">
      <c r="A63" s="166" t="s">
        <v>115</v>
      </c>
      <c r="B63" s="668" t="s">
        <v>275</v>
      </c>
      <c r="C63" s="668"/>
      <c r="D63" s="668"/>
      <c r="E63" s="668"/>
      <c r="F63" s="668"/>
      <c r="G63" s="668"/>
      <c r="H63" s="668"/>
      <c r="I63" s="668"/>
    </row>
    <row r="64" spans="1:11" s="136" customFormat="1" ht="22.35" customHeight="1">
      <c r="A64" s="166" t="s">
        <v>112</v>
      </c>
      <c r="B64" s="668" t="s">
        <v>485</v>
      </c>
      <c r="C64" s="668"/>
      <c r="D64" s="668"/>
      <c r="E64" s="668"/>
      <c r="F64" s="668"/>
      <c r="G64" s="668"/>
      <c r="H64" s="668"/>
      <c r="I64" s="668"/>
    </row>
    <row r="65" spans="1:11" s="136" customFormat="1" ht="32.4" customHeight="1">
      <c r="A65" s="166" t="s">
        <v>113</v>
      </c>
      <c r="B65" s="668" t="s">
        <v>490</v>
      </c>
      <c r="C65" s="668"/>
      <c r="D65" s="668"/>
      <c r="E65" s="668"/>
      <c r="F65" s="668"/>
      <c r="G65" s="668"/>
      <c r="H65" s="668"/>
      <c r="I65" s="668"/>
    </row>
    <row r="66" spans="1:11" s="136" customFormat="1" ht="80.400000000000006" customHeight="1">
      <c r="A66" s="166" t="s">
        <v>114</v>
      </c>
      <c r="B66" s="668" t="s">
        <v>522</v>
      </c>
      <c r="C66" s="668"/>
      <c r="D66" s="668"/>
      <c r="E66" s="668"/>
      <c r="F66" s="668"/>
      <c r="G66" s="668"/>
      <c r="H66" s="668"/>
      <c r="I66" s="668"/>
    </row>
    <row r="67" spans="1:11" s="136" customFormat="1">
      <c r="A67" s="134" t="s">
        <v>147</v>
      </c>
      <c r="B67" s="668" t="s">
        <v>481</v>
      </c>
      <c r="C67" s="668"/>
      <c r="D67" s="668"/>
      <c r="E67" s="668"/>
      <c r="F67" s="668"/>
      <c r="G67" s="668"/>
      <c r="H67" s="668"/>
      <c r="I67" s="668"/>
    </row>
    <row r="68" spans="1:11" s="123" customFormat="1" ht="54" customHeight="1">
      <c r="A68" s="134" t="s">
        <v>156</v>
      </c>
      <c r="B68" s="668" t="s">
        <v>484</v>
      </c>
      <c r="C68" s="668"/>
      <c r="D68" s="668"/>
      <c r="E68" s="668"/>
      <c r="F68" s="668"/>
      <c r="G68" s="668"/>
      <c r="H68" s="668"/>
      <c r="I68" s="668"/>
      <c r="J68" s="135"/>
      <c r="K68" s="124"/>
    </row>
    <row r="69" spans="1:11" s="123" customFormat="1" ht="135" customHeight="1">
      <c r="A69" s="134" t="s">
        <v>215</v>
      </c>
      <c r="B69" s="668" t="s">
        <v>491</v>
      </c>
      <c r="C69" s="668"/>
      <c r="D69" s="668"/>
      <c r="E69" s="668"/>
      <c r="F69" s="668"/>
      <c r="G69" s="668"/>
      <c r="H69" s="668"/>
      <c r="I69" s="668"/>
      <c r="J69" s="135"/>
      <c r="K69" s="124"/>
    </row>
    <row r="70" spans="1:11" s="123" customFormat="1" ht="23.25" customHeight="1">
      <c r="A70" s="134" t="s">
        <v>226</v>
      </c>
      <c r="B70" s="668" t="s">
        <v>458</v>
      </c>
      <c r="C70" s="668"/>
      <c r="D70" s="668"/>
      <c r="E70" s="668"/>
      <c r="F70" s="668"/>
      <c r="G70" s="668"/>
      <c r="H70" s="668"/>
      <c r="I70" s="668"/>
      <c r="J70" s="135"/>
      <c r="K70" s="124"/>
    </row>
    <row r="71" spans="1:11" s="123" customFormat="1" ht="24" customHeight="1">
      <c r="A71" s="134" t="s">
        <v>368</v>
      </c>
      <c r="B71" s="668" t="s">
        <v>459</v>
      </c>
      <c r="C71" s="668"/>
      <c r="D71" s="668"/>
      <c r="E71" s="668"/>
      <c r="F71" s="668"/>
      <c r="G71" s="668"/>
      <c r="H71" s="668"/>
      <c r="I71" s="668"/>
      <c r="J71" s="135"/>
      <c r="K71" s="124"/>
    </row>
    <row r="72" spans="1:11" s="123" customFormat="1">
      <c r="A72" s="134" t="s">
        <v>369</v>
      </c>
      <c r="B72" s="668" t="s">
        <v>479</v>
      </c>
      <c r="C72" s="668"/>
      <c r="D72" s="668"/>
      <c r="E72" s="668"/>
      <c r="F72" s="668"/>
      <c r="G72" s="668"/>
      <c r="H72" s="668"/>
      <c r="I72" s="668"/>
      <c r="J72" s="135"/>
      <c r="K72" s="124"/>
    </row>
    <row r="73" spans="1:11" s="123" customFormat="1">
      <c r="A73" s="134"/>
      <c r="B73" s="668" t="s">
        <v>378</v>
      </c>
      <c r="C73" s="668"/>
      <c r="D73" s="668"/>
      <c r="E73" s="712" t="str">
        <f>IF(B47="","",B47)</f>
        <v>Pomorskiego</v>
      </c>
      <c r="F73" s="712"/>
      <c r="G73" s="712"/>
      <c r="H73" s="712"/>
      <c r="I73" s="712"/>
      <c r="J73" s="135"/>
      <c r="K73" s="124"/>
    </row>
    <row r="74" spans="1:11" s="123" customFormat="1">
      <c r="A74" s="134"/>
      <c r="B74" s="668" t="s">
        <v>379</v>
      </c>
      <c r="C74" s="668"/>
      <c r="D74" s="668"/>
      <c r="E74" s="712" t="str">
        <f>IF(B29="","",B29)</f>
        <v>Stowarzyszenie Północnokaszubska Lokalna Grupa Rybacka</v>
      </c>
      <c r="F74" s="712"/>
      <c r="G74" s="712"/>
      <c r="H74" s="712"/>
      <c r="I74" s="712"/>
      <c r="J74" s="135"/>
      <c r="K74" s="124"/>
    </row>
  </sheetData>
  <sheetProtection algorithmName="SHA-512" hashValue="RsB/XVBurphcRZB+9VjlZY1OI8wjhUmeqmoduedFz/wselxh5Y/QjxEZ2wSMzOGYm7EEwGXWQjxH/tvWQkd07Q==" saltValue="JTtCc5nEgCfb0Z3sl6mTCA==" spinCount="100000" sheet="1" formatCells="0" formatRows="0" insertRows="0" deleteRows="0"/>
  <mergeCells count="74">
    <mergeCell ref="B72:I72"/>
    <mergeCell ref="B73:D73"/>
    <mergeCell ref="E73:I73"/>
    <mergeCell ref="B74:D74"/>
    <mergeCell ref="E74:I74"/>
    <mergeCell ref="B71:I71"/>
    <mergeCell ref="B60:I60"/>
    <mergeCell ref="A61:I61"/>
    <mergeCell ref="B62:I62"/>
    <mergeCell ref="B63:I63"/>
    <mergeCell ref="B64:I64"/>
    <mergeCell ref="B65:I65"/>
    <mergeCell ref="B66:I66"/>
    <mergeCell ref="B67:I67"/>
    <mergeCell ref="B68:I68"/>
    <mergeCell ref="B69:I69"/>
    <mergeCell ref="B70:I70"/>
    <mergeCell ref="B59:I59"/>
    <mergeCell ref="B49:E49"/>
    <mergeCell ref="F49:I49"/>
    <mergeCell ref="B50:D50"/>
    <mergeCell ref="E50:I50"/>
    <mergeCell ref="B52:I52"/>
    <mergeCell ref="B53:I53"/>
    <mergeCell ref="B54:I54"/>
    <mergeCell ref="B55:I55"/>
    <mergeCell ref="B56:I56"/>
    <mergeCell ref="B57:I57"/>
    <mergeCell ref="B58:I58"/>
    <mergeCell ref="B47:D47"/>
    <mergeCell ref="F47:I47"/>
    <mergeCell ref="B36:I36"/>
    <mergeCell ref="B37:I37"/>
    <mergeCell ref="B38:I38"/>
    <mergeCell ref="B39:I39"/>
    <mergeCell ref="B40:I40"/>
    <mergeCell ref="B41:I41"/>
    <mergeCell ref="B42:I42"/>
    <mergeCell ref="A43:I43"/>
    <mergeCell ref="A44:I44"/>
    <mergeCell ref="B45:I45"/>
    <mergeCell ref="B46:I46"/>
    <mergeCell ref="B35:I35"/>
    <mergeCell ref="B24:E24"/>
    <mergeCell ref="A25:I25"/>
    <mergeCell ref="A26:I26"/>
    <mergeCell ref="B27:I27"/>
    <mergeCell ref="B28:I28"/>
    <mergeCell ref="B29:D29"/>
    <mergeCell ref="F29:I29"/>
    <mergeCell ref="B31:E31"/>
    <mergeCell ref="F31:I31"/>
    <mergeCell ref="B32:D32"/>
    <mergeCell ref="E32:I32"/>
    <mergeCell ref="B34:I34"/>
    <mergeCell ref="A23:D23"/>
    <mergeCell ref="F23:I23"/>
    <mergeCell ref="A11:I11"/>
    <mergeCell ref="A12:I12"/>
    <mergeCell ref="A13:I14"/>
    <mergeCell ref="A15:I15"/>
    <mergeCell ref="A16:I16"/>
    <mergeCell ref="A17:I18"/>
    <mergeCell ref="A19:I19"/>
    <mergeCell ref="A20:I20"/>
    <mergeCell ref="A21:I21"/>
    <mergeCell ref="A22:D22"/>
    <mergeCell ref="F22:I22"/>
    <mergeCell ref="A9:I10"/>
    <mergeCell ref="A2:I2"/>
    <mergeCell ref="A4:I5"/>
    <mergeCell ref="A6:I6"/>
    <mergeCell ref="A7:I7"/>
    <mergeCell ref="A8:I8"/>
  </mergeCells>
  <printOptions horizontalCentered="1"/>
  <pageMargins left="0.11811023622047245" right="0.11811023622047245" top="0.39370078740157483" bottom="0.39370078740157483" header="0.11811023622047245" footer="0.11811023622047245"/>
  <pageSetup paperSize="9" scale="84" orientation="portrait" errors="blank" r:id="rId1"/>
  <headerFooter alignWithMargins="0">
    <oddFooter>&amp;L&amp;8PROW 2014-2020_19.2/5/z&amp;R
&amp;8Strona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F6C386DB-BF6E-402C-AC9D-E2701617CD2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20</vt:i4>
      </vt:variant>
    </vt:vector>
  </HeadingPairs>
  <TitlesOfParts>
    <vt:vector size="33" baseType="lpstr">
      <vt:lpstr>A</vt:lpstr>
      <vt:lpstr>B_I_II</vt:lpstr>
      <vt:lpstr>B_III</vt:lpstr>
      <vt:lpstr>B_IV</vt:lpstr>
      <vt:lpstr>B_V</vt:lpstr>
      <vt:lpstr>B_VI</vt:lpstr>
      <vt:lpstr>B_VII</vt:lpstr>
      <vt:lpstr>B_VII_A</vt:lpstr>
      <vt:lpstr>Zal_B_IV_A6 </vt:lpstr>
      <vt:lpstr>Zal_B_IV_A8</vt:lpstr>
      <vt:lpstr>Zal_B_IV_A9.1</vt:lpstr>
      <vt:lpstr>Zal_B_IV_C1</vt:lpstr>
      <vt:lpstr>Zal_B_IV_C3</vt:lpstr>
      <vt:lpstr>Laczna_kwota_11</vt:lpstr>
      <vt:lpstr>A!Obszar_wydruku</vt:lpstr>
      <vt:lpstr>B_I_II!Obszar_wydruku</vt:lpstr>
      <vt:lpstr>B_III!Obszar_wydruku</vt:lpstr>
      <vt:lpstr>B_IV!Obszar_wydruku</vt:lpstr>
      <vt:lpstr>B_V!Obszar_wydruku</vt:lpstr>
      <vt:lpstr>B_VI!Obszar_wydruku</vt:lpstr>
      <vt:lpstr>B_VII!Obszar_wydruku</vt:lpstr>
      <vt:lpstr>B_VII_A!Obszar_wydruku</vt:lpstr>
      <vt:lpstr>'Zal_B_IV_A6 '!Obszar_wydruku</vt:lpstr>
      <vt:lpstr>Zal_B_IV_A8!Obszar_wydruku</vt:lpstr>
      <vt:lpstr>Zal_B_IV_A9.1!Obszar_wydruku</vt:lpstr>
      <vt:lpstr>Zal_B_IV_C1!Obszar_wydruku</vt:lpstr>
      <vt:lpstr>Zal_B_IV_C3!Obszar_wydruku</vt:lpstr>
      <vt:lpstr>Razem_BIV_inf_zal</vt:lpstr>
      <vt:lpstr>Razem_BIVA9_113</vt:lpstr>
      <vt:lpstr>Razem_BIVA9_123</vt:lpstr>
      <vt:lpstr>Razem_BIVA9_133</vt:lpstr>
      <vt:lpstr>Razem_BIVA9_143</vt:lpstr>
      <vt:lpstr>Razem_BIVA9_153</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Paweł Kirkowski</cp:lastModifiedBy>
  <cp:lastPrinted>2022-11-10T09:56:32Z</cp:lastPrinted>
  <dcterms:created xsi:type="dcterms:W3CDTF">2007-12-13T09:58:23Z</dcterms:created>
  <dcterms:modified xsi:type="dcterms:W3CDTF">2022-12-20T14:19:58Z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1f2b67b0-82ac-4df3-b1d2-47b419ccc3f5</vt:lpwstr>
  </property>
  <property fmtid="{D5CDD505-2E9C-101B-9397-08002B2CF9AE}" pid="3" name="bjSaver">
    <vt:lpwstr>PAA/pyxFupBY0RLKXG1i9PN9qd4zs7ef</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